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pmgindia365-my.sharepoint.com/personal/satyajitrout_kpmg_com/Documents/Contai Co-op Bank Ltd/DR_RFP_Cloud/Contai Final Version_DR RFP/Re-tender/"/>
    </mc:Choice>
  </mc:AlternateContent>
  <xr:revisionPtr revIDLastSave="4" documentId="13_ncr:1_{CE5C6C08-EF19-408C-B458-B9654484EF1D}" xr6:coauthVersionLast="47" xr6:coauthVersionMax="47" xr10:uidLastSave="{1FEC704F-8A88-49C3-A54D-160A4C9A8B21}"/>
  <bookViews>
    <workbookView xWindow="-110" yWindow="-110" windowWidth="19420" windowHeight="11500" tabRatio="693" xr2:uid="{00000000-000D-0000-FFFF-FFFF00000000}"/>
  </bookViews>
  <sheets>
    <sheet name="Instructions" sheetId="1" r:id="rId1"/>
    <sheet name="Summary" sheetId="7" r:id="rId2"/>
    <sheet name="Detailed Summary " sheetId="4" state="hidden" r:id="rId3"/>
    <sheet name="Hardware" sheetId="14" state="hidden" r:id="rId4"/>
    <sheet name="Network &amp; security Hw" sheetId="15" state="hidden" r:id="rId5"/>
    <sheet name="HW &amp; NW Inst charges" sheetId="26" state="hidden" r:id="rId6"/>
    <sheet name="DB &amp; OS license" sheetId="29" state="hidden" r:id="rId7"/>
    <sheet name="Compute-storage" sheetId="30" r:id="rId8"/>
    <sheet name="Nw, security &amp; Managed service" sheetId="24" r:id="rId9"/>
  </sheets>
  <definedNames>
    <definedName name="_xlnm.Print_Area" localSheetId="6">'DB &amp; OS license'!$A$1:$U$25</definedName>
    <definedName name="_xlnm.Print_Area" localSheetId="2">'Detailed Summary '!$C$2:$O$59</definedName>
    <definedName name="_xlnm.Print_Area" localSheetId="3">Hardware!$A$1:$M$81</definedName>
    <definedName name="_xlnm.Print_Area" localSheetId="5">'HW &amp; NW Inst charges'!$A$1:$F$86</definedName>
    <definedName name="_xlnm.Print_Area" localSheetId="0">Instructions!$A$6:$B$26</definedName>
    <definedName name="_xlnm.Print_Area" localSheetId="1">Summary!$A$1:$C$14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30" l="1"/>
  <c r="J36" i="30"/>
  <c r="J37" i="30"/>
  <c r="J38" i="30"/>
  <c r="J12" i="24"/>
  <c r="J17" i="24"/>
  <c r="J42" i="30"/>
  <c r="J6" i="30"/>
  <c r="J7" i="30"/>
  <c r="J8" i="30"/>
  <c r="J9" i="30"/>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9" i="30"/>
  <c r="J40" i="30"/>
  <c r="J41" i="30"/>
  <c r="J5" i="30"/>
  <c r="J43" i="30" l="1"/>
  <c r="J18" i="24"/>
  <c r="J19" i="24"/>
  <c r="J20" i="24"/>
  <c r="J21" i="24"/>
  <c r="J22" i="24"/>
  <c r="J23" i="24"/>
  <c r="J24" i="24"/>
  <c r="J25" i="24"/>
  <c r="J26" i="24"/>
  <c r="J27" i="24"/>
  <c r="J5" i="24"/>
  <c r="J11" i="24"/>
  <c r="J10" i="24"/>
  <c r="J9" i="24"/>
  <c r="J8" i="24"/>
  <c r="J7" i="24"/>
  <c r="J6" i="24"/>
  <c r="C5" i="7"/>
  <c r="J28" i="24" l="1"/>
  <c r="C8" i="7" s="1"/>
  <c r="C6" i="7"/>
  <c r="J13" i="24"/>
  <c r="C7" i="7" s="1"/>
  <c r="G7" i="29" l="1"/>
  <c r="G8" i="29"/>
  <c r="G9" i="29"/>
  <c r="M53" i="14"/>
  <c r="M54" i="14"/>
  <c r="L53" i="14"/>
  <c r="L54" i="14"/>
  <c r="I53" i="14"/>
  <c r="I54" i="14"/>
  <c r="F53" i="14"/>
  <c r="F54" i="14"/>
  <c r="M20" i="14"/>
  <c r="M21" i="14"/>
  <c r="L20" i="14"/>
  <c r="L21" i="14"/>
  <c r="I20" i="14"/>
  <c r="I21" i="14"/>
  <c r="F20" i="14"/>
  <c r="F21" i="14"/>
  <c r="T20" i="29"/>
  <c r="F7" i="26" l="1"/>
  <c r="F8" i="26"/>
  <c r="F9" i="26"/>
  <c r="F10" i="26"/>
  <c r="F11" i="26"/>
  <c r="F12" i="26"/>
  <c r="F13" i="26"/>
  <c r="F14" i="26"/>
  <c r="F15" i="26"/>
  <c r="F16" i="26"/>
  <c r="F17" i="26"/>
  <c r="F18" i="26"/>
  <c r="F19"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L19" i="15"/>
  <c r="L20" i="15"/>
  <c r="L21" i="15"/>
  <c r="L22" i="15"/>
  <c r="L23" i="15"/>
  <c r="L24" i="15"/>
  <c r="L25" i="15"/>
  <c r="L26" i="15"/>
  <c r="L27" i="15"/>
  <c r="I19" i="15"/>
  <c r="I20" i="15"/>
  <c r="I21" i="15"/>
  <c r="I22" i="15"/>
  <c r="I23" i="15"/>
  <c r="I24" i="15"/>
  <c r="I25" i="15"/>
  <c r="I26" i="15"/>
  <c r="I27" i="15"/>
  <c r="F19" i="15"/>
  <c r="F20" i="15"/>
  <c r="F21" i="15"/>
  <c r="F22" i="15"/>
  <c r="F23" i="15"/>
  <c r="F24" i="15"/>
  <c r="F25" i="15"/>
  <c r="F26" i="15"/>
  <c r="F27" i="15"/>
  <c r="L6" i="15"/>
  <c r="L7" i="15"/>
  <c r="L8" i="15"/>
  <c r="L9" i="15"/>
  <c r="L10" i="15"/>
  <c r="L11" i="15"/>
  <c r="L12" i="15"/>
  <c r="L13" i="15"/>
  <c r="L14" i="15"/>
  <c r="L15" i="15"/>
  <c r="L16" i="15"/>
  <c r="I6" i="15"/>
  <c r="I7" i="15"/>
  <c r="I8" i="15"/>
  <c r="I9" i="15"/>
  <c r="I10" i="15"/>
  <c r="I11" i="15"/>
  <c r="I12" i="15"/>
  <c r="I13" i="15"/>
  <c r="I14" i="15"/>
  <c r="I15" i="15"/>
  <c r="I16" i="15"/>
  <c r="F13" i="15"/>
  <c r="F14" i="15"/>
  <c r="F15" i="15"/>
  <c r="F16" i="15"/>
  <c r="F81" i="26"/>
  <c r="F80" i="26"/>
  <c r="F79" i="26"/>
  <c r="F78" i="26"/>
  <c r="F77" i="26"/>
  <c r="F76" i="26"/>
  <c r="F75" i="26"/>
  <c r="F74" i="26"/>
  <c r="F73" i="26"/>
  <c r="L57" i="14"/>
  <c r="I57" i="14"/>
  <c r="F57" i="14"/>
  <c r="L56" i="14"/>
  <c r="I56" i="14"/>
  <c r="F56" i="14"/>
  <c r="M21" i="15" l="1"/>
  <c r="M20" i="15"/>
  <c r="M27" i="15"/>
  <c r="M16" i="15"/>
  <c r="M19" i="15"/>
  <c r="M14" i="15"/>
  <c r="M24" i="15"/>
  <c r="M15" i="15"/>
  <c r="M13" i="15"/>
  <c r="M26" i="15"/>
  <c r="M25" i="15"/>
  <c r="M23" i="15"/>
  <c r="M22" i="15"/>
  <c r="M56" i="14"/>
  <c r="M57" i="14"/>
  <c r="F66" i="26" l="1"/>
  <c r="F67" i="26"/>
  <c r="F68" i="26"/>
  <c r="F69" i="26"/>
  <c r="F70" i="26"/>
  <c r="F71" i="26"/>
  <c r="F72" i="26"/>
  <c r="L9" i="14"/>
  <c r="I9" i="14"/>
  <c r="F9" i="14"/>
  <c r="L61" i="14"/>
  <c r="I61" i="14"/>
  <c r="F61" i="14"/>
  <c r="F60" i="14"/>
  <c r="I60" i="14"/>
  <c r="L60" i="14"/>
  <c r="F62" i="14"/>
  <c r="I62" i="14"/>
  <c r="L62" i="14"/>
  <c r="F63" i="14"/>
  <c r="I63" i="14"/>
  <c r="L63" i="14"/>
  <c r="F64" i="14"/>
  <c r="I64" i="14"/>
  <c r="L64" i="14"/>
  <c r="F24" i="14"/>
  <c r="I24" i="14"/>
  <c r="L24" i="14"/>
  <c r="F25" i="14"/>
  <c r="I25" i="14"/>
  <c r="L25" i="14"/>
  <c r="A16" i="29"/>
  <c r="A17" i="29" s="1"/>
  <c r="A18" i="29" s="1"/>
  <c r="A19" i="29" s="1"/>
  <c r="L36" i="14"/>
  <c r="I36" i="14"/>
  <c r="F36" i="14"/>
  <c r="G6" i="29"/>
  <c r="G5" i="29"/>
  <c r="G4" i="29"/>
  <c r="F65" i="26"/>
  <c r="F64" i="26"/>
  <c r="F61" i="26"/>
  <c r="F60" i="26"/>
  <c r="F12" i="15"/>
  <c r="M12" i="15" s="1"/>
  <c r="F11" i="15"/>
  <c r="M11" i="15" s="1"/>
  <c r="S19" i="29"/>
  <c r="P19" i="29"/>
  <c r="M19" i="29"/>
  <c r="J19" i="29"/>
  <c r="G19" i="29"/>
  <c r="S18" i="29"/>
  <c r="P18" i="29"/>
  <c r="M18" i="29"/>
  <c r="J18" i="29"/>
  <c r="G18" i="29"/>
  <c r="S17" i="29"/>
  <c r="P17" i="29"/>
  <c r="M17" i="29"/>
  <c r="J17" i="29"/>
  <c r="G17" i="29"/>
  <c r="S16" i="29"/>
  <c r="P16" i="29"/>
  <c r="M16" i="29"/>
  <c r="J16" i="29"/>
  <c r="G16" i="29"/>
  <c r="F59" i="26"/>
  <c r="F58" i="26"/>
  <c r="L66" i="14"/>
  <c r="I66" i="14"/>
  <c r="F66" i="14"/>
  <c r="L65" i="14"/>
  <c r="I65" i="14"/>
  <c r="F65" i="14"/>
  <c r="L59" i="14"/>
  <c r="I59" i="14"/>
  <c r="F59" i="14"/>
  <c r="L58" i="14"/>
  <c r="I58" i="14"/>
  <c r="F58" i="14"/>
  <c r="L55" i="14"/>
  <c r="I55" i="14"/>
  <c r="F55" i="14"/>
  <c r="L52" i="14"/>
  <c r="I52" i="14"/>
  <c r="F52" i="14"/>
  <c r="L51" i="14"/>
  <c r="I51" i="14"/>
  <c r="F51" i="14"/>
  <c r="L50" i="14"/>
  <c r="I50" i="14"/>
  <c r="F50" i="14"/>
  <c r="L49" i="14"/>
  <c r="I49" i="14"/>
  <c r="F49" i="14"/>
  <c r="L48" i="14"/>
  <c r="I48" i="14"/>
  <c r="F48" i="14"/>
  <c r="L47" i="14"/>
  <c r="I47" i="14"/>
  <c r="F47" i="14"/>
  <c r="L46" i="14"/>
  <c r="I46" i="14"/>
  <c r="F46" i="14"/>
  <c r="L45" i="14"/>
  <c r="I45" i="14"/>
  <c r="F45" i="14"/>
  <c r="L44" i="14"/>
  <c r="I44" i="14"/>
  <c r="F44" i="14"/>
  <c r="L37" i="14"/>
  <c r="I37" i="14"/>
  <c r="F37" i="14"/>
  <c r="L35" i="14"/>
  <c r="I35" i="14"/>
  <c r="F35" i="14"/>
  <c r="L34" i="14"/>
  <c r="I34" i="14"/>
  <c r="F34" i="14"/>
  <c r="L33" i="14"/>
  <c r="I33" i="14"/>
  <c r="F33" i="14"/>
  <c r="L32" i="14"/>
  <c r="I32" i="14"/>
  <c r="F32" i="14"/>
  <c r="L31" i="14"/>
  <c r="I31" i="14"/>
  <c r="F31" i="14"/>
  <c r="L30" i="14"/>
  <c r="I30" i="14"/>
  <c r="F30" i="14"/>
  <c r="L29" i="14"/>
  <c r="I29" i="14"/>
  <c r="F29" i="14"/>
  <c r="L28" i="14"/>
  <c r="I28" i="14"/>
  <c r="F28" i="14"/>
  <c r="L27" i="14"/>
  <c r="I27" i="14"/>
  <c r="F27" i="14"/>
  <c r="L26" i="14"/>
  <c r="I26" i="14"/>
  <c r="F26" i="14"/>
  <c r="L23" i="14"/>
  <c r="I23" i="14"/>
  <c r="F23" i="14"/>
  <c r="L22" i="14"/>
  <c r="I22" i="14"/>
  <c r="F22" i="14"/>
  <c r="L19" i="14"/>
  <c r="I19" i="14"/>
  <c r="F19" i="14"/>
  <c r="L18" i="14"/>
  <c r="I18" i="14"/>
  <c r="F18" i="14"/>
  <c r="L17" i="14"/>
  <c r="I17" i="14"/>
  <c r="F17" i="14"/>
  <c r="L16" i="14"/>
  <c r="I16" i="14"/>
  <c r="F16" i="14"/>
  <c r="S15" i="29"/>
  <c r="P15" i="29"/>
  <c r="M15" i="29"/>
  <c r="J15" i="29"/>
  <c r="G15" i="29"/>
  <c r="F57" i="26"/>
  <c r="F56" i="26"/>
  <c r="F55" i="26"/>
  <c r="F54" i="26"/>
  <c r="F53" i="26"/>
  <c r="F52" i="26"/>
  <c r="F51" i="26"/>
  <c r="F50" i="26"/>
  <c r="L43" i="14"/>
  <c r="I43" i="14"/>
  <c r="F43" i="14"/>
  <c r="L42" i="14"/>
  <c r="I42" i="14"/>
  <c r="F42" i="14"/>
  <c r="L41" i="14"/>
  <c r="I41" i="14"/>
  <c r="F41" i="14"/>
  <c r="L15" i="14"/>
  <c r="I15" i="14"/>
  <c r="F15" i="14"/>
  <c r="L14" i="14"/>
  <c r="I14" i="14"/>
  <c r="F14" i="14"/>
  <c r="L13" i="14"/>
  <c r="I13" i="14"/>
  <c r="F13" i="14"/>
  <c r="L12" i="14"/>
  <c r="I12" i="14"/>
  <c r="F12" i="14"/>
  <c r="L11" i="14"/>
  <c r="I11" i="14"/>
  <c r="F11" i="14"/>
  <c r="L10" i="14"/>
  <c r="I10" i="14"/>
  <c r="F10" i="14"/>
  <c r="L8" i="14"/>
  <c r="I8" i="14"/>
  <c r="F8" i="14"/>
  <c r="L7" i="14"/>
  <c r="I7" i="14"/>
  <c r="F7" i="14"/>
  <c r="F10" i="15"/>
  <c r="M10" i="15" s="1"/>
  <c r="F9" i="15"/>
  <c r="M9" i="15" s="1"/>
  <c r="F8" i="15"/>
  <c r="M8" i="15" s="1"/>
  <c r="F7" i="15"/>
  <c r="M7" i="15" s="1"/>
  <c r="F6" i="15"/>
  <c r="F49" i="26"/>
  <c r="F6" i="26"/>
  <c r="L17" i="15"/>
  <c r="I17" i="15"/>
  <c r="L40" i="14"/>
  <c r="I40" i="14"/>
  <c r="L6" i="14"/>
  <c r="I6" i="14"/>
  <c r="F40" i="14"/>
  <c r="F6" i="14"/>
  <c r="C9" i="7" l="1"/>
  <c r="G10" i="29"/>
  <c r="T15" i="29"/>
  <c r="T18" i="29"/>
  <c r="M6" i="15"/>
  <c r="F17" i="15"/>
  <c r="T19" i="29"/>
  <c r="T16" i="29"/>
  <c r="T17" i="29"/>
  <c r="M64" i="14"/>
  <c r="M35" i="14"/>
  <c r="M25" i="14"/>
  <c r="M51" i="14"/>
  <c r="M16" i="14"/>
  <c r="M32" i="14"/>
  <c r="M47" i="14"/>
  <c r="M59" i="14"/>
  <c r="M55" i="14"/>
  <c r="M22" i="14"/>
  <c r="M36" i="14"/>
  <c r="M12" i="14"/>
  <c r="M18" i="14"/>
  <c r="M10" i="14"/>
  <c r="M52" i="14"/>
  <c r="M65" i="14"/>
  <c r="M27" i="14"/>
  <c r="M44" i="14"/>
  <c r="M62" i="14"/>
  <c r="M15" i="14"/>
  <c r="M7" i="14"/>
  <c r="M41" i="14"/>
  <c r="M30" i="14"/>
  <c r="M45" i="14"/>
  <c r="M43" i="14"/>
  <c r="M48" i="14"/>
  <c r="M66" i="14"/>
  <c r="M14" i="14"/>
  <c r="M28" i="14"/>
  <c r="M49" i="14"/>
  <c r="L67" i="14"/>
  <c r="M31" i="14"/>
  <c r="M46" i="14"/>
  <c r="M58" i="14"/>
  <c r="F67" i="14"/>
  <c r="M9" i="14"/>
  <c r="M11" i="14"/>
  <c r="M6" i="14"/>
  <c r="M17" i="14"/>
  <c r="M23" i="14"/>
  <c r="M37" i="14"/>
  <c r="M63" i="14"/>
  <c r="M60" i="14"/>
  <c r="F38" i="14"/>
  <c r="I38" i="14"/>
  <c r="M50" i="14"/>
  <c r="M33" i="14"/>
  <c r="M40" i="14"/>
  <c r="M19" i="14"/>
  <c r="M26" i="14"/>
  <c r="M34" i="14"/>
  <c r="M61" i="14"/>
  <c r="M42" i="14"/>
  <c r="M13" i="14"/>
  <c r="I67" i="14"/>
  <c r="M29" i="14"/>
  <c r="M24" i="14"/>
  <c r="L38" i="14"/>
  <c r="M8" i="14"/>
  <c r="F82" i="26"/>
  <c r="F47" i="26"/>
  <c r="L28" i="15"/>
  <c r="F28" i="15"/>
  <c r="I28" i="15"/>
  <c r="T21" i="29" l="1"/>
  <c r="M38" i="14"/>
  <c r="M67" i="14"/>
  <c r="M28" i="15"/>
  <c r="F83" i="26"/>
  <c r="M17" i="15"/>
  <c r="M30" i="15" s="1"/>
  <c r="M68" i="14" l="1"/>
</calcChain>
</file>

<file path=xl/sharedStrings.xml><?xml version="1.0" encoding="utf-8"?>
<sst xmlns="http://schemas.openxmlformats.org/spreadsheetml/2006/main" count="624" uniqueCount="323">
  <si>
    <t>Guidelines</t>
  </si>
  <si>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</si>
  <si>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</si>
  <si>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</si>
  <si>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</si>
  <si>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</si>
  <si>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</si>
  <si>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</si>
  <si>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</si>
  <si>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</si>
  <si>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</si>
  <si>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</si>
  <si>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</si>
  <si>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</si>
  <si>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</si>
  <si>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</si>
  <si>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</si>
  <si>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</si>
  <si>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</si>
  <si>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</si>
  <si>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</si>
  <si>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</si>
  <si>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</si>
  <si>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</si>
  <si>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</si>
  <si>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</si>
  <si>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</si>
  <si>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</si>
  <si>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</si>
  <si>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</si>
  <si>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</si>
  <si>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</si>
  <si>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</si>
  <si>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</si>
  <si>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</si>
  <si>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</si>
  <si>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</si>
  <si>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</si>
  <si>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</si>
  <si>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</si>
  <si>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</si>
  <si>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</si>
  <si>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</si>
  <si>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</si>
  <si>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</si>
  <si>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</si>
  <si>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</si>
  <si>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</si>
  <si>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</si>
  <si>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</si>
  <si>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</si>
  <si>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</si>
  <si>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</si>
  <si>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</si>
  <si>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</si>
  <si>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</si>
  <si>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</si>
  <si>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</si>
  <si>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</si>
  <si>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</si>
  <si>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</si>
  <si>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</si>
  <si>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</si>
  <si>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</si>
  <si>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</si>
  <si>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</si>
  <si>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</si>
  <si>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</si>
  <si>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 xml:space="preserve"> All monetary figures are to be quoted in Indian Rupees (INR) only.</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</si>
  <si>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</si>
  <si>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</si>
  <si>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</si>
  <si>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</si>
  <si>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</si>
  <si>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</si>
  <si>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</si>
  <si>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</si>
  <si>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</si>
  <si>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</si>
  <si>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</si>
  <si>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</si>
  <si>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</si>
  <si>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</si>
  <si>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</si>
  <si>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</si>
  <si>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</si>
  <si>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In case the bidder includes/combines any line item as part of any other line item in the commercial bid, then this has to be clearly mentioned in the description indicating the line item which contains the combination</t>
  </si>
  <si>
    <t>The Bidder may insert additional line items as applicable based on the solution offered in the respective tabs</t>
  </si>
  <si>
    <t xml:space="preserve">The Bidders should quote as per the format of Bill of Material ONLY and a masked replica of the Bill of Material should be enclosed in the technical bid. 
</t>
  </si>
  <si>
    <t>The Bidder should to the extent possible stick to the same structure of the Bill of Material. Hence the Bank does not expect the bidders to delete necessary rows.</t>
  </si>
  <si>
    <t>All the prices of this document should flow correctly from the respective sheets</t>
  </si>
  <si>
    <t>The Bidder is responsible for all the arithmetic computation &amp; price flows. Bank is not responsible for any errors in computation by the bidder.</t>
  </si>
  <si>
    <t>D</t>
  </si>
  <si>
    <t>Overall</t>
  </si>
  <si>
    <t>Qty</t>
  </si>
  <si>
    <t>Rate (INR)</t>
  </si>
  <si>
    <t xml:space="preserve">Total Amount </t>
  </si>
  <si>
    <t>The bidder is expected to specify the type of licenses along with the details with respect to quantity/rate/etc., wherever applicable.</t>
  </si>
  <si>
    <t xml:space="preserve">The number of resources and price mentioned by the bidder will be fixed for the current scope. The pro-rata cost will be paid for all increase and decrease in devices during the tenure of the contract </t>
  </si>
  <si>
    <t>Any addition/reduction in the resource or infrastructure quantities will be on pro-rata basis arrived from the respective managed services cost</t>
  </si>
  <si>
    <t>Total</t>
  </si>
  <si>
    <t>Description (Including Part Numbers)</t>
  </si>
  <si>
    <t>Amount</t>
  </si>
  <si>
    <t>Sl no</t>
  </si>
  <si>
    <t>Data Center</t>
  </si>
  <si>
    <t>CBS - Application Server</t>
  </si>
  <si>
    <t>CBS - Web Server</t>
  </si>
  <si>
    <t>Backup server</t>
  </si>
  <si>
    <t>DNS Server</t>
  </si>
  <si>
    <t>EMS Server</t>
  </si>
  <si>
    <t>Active Directory Server</t>
  </si>
  <si>
    <t>AAA Server</t>
  </si>
  <si>
    <t>Any other (Pls add)</t>
  </si>
  <si>
    <t>SAN switch</t>
  </si>
  <si>
    <t>Note:</t>
  </si>
  <si>
    <t>1. The description should contain the following items in the same order:</t>
  </si>
  <si>
    <t>1a. Model / Make of the Hardware</t>
  </si>
  <si>
    <t>1b. Processor quantity, frequency, Cache memory</t>
  </si>
  <si>
    <t>1b. Memory quantity, total memory</t>
  </si>
  <si>
    <t>1c. Hard Disk quantity, total Hard Disk Capacity</t>
  </si>
  <si>
    <t>1d. NIC quantity, make</t>
  </si>
  <si>
    <t>1e. Other critical components</t>
  </si>
  <si>
    <t>3. The vendor has to quote for each line item. If any line item is part of the solution proposed in this sheet, it has to be referenced. If it is not applicable, then the vendor has to mention NA.</t>
  </si>
  <si>
    <t>4. The detailed BOM including part numbers should be submitted as an Annexure to this sheet.</t>
  </si>
  <si>
    <t>Application Hardware</t>
  </si>
  <si>
    <t>Network &amp; Security Hardware</t>
  </si>
  <si>
    <t>Core Switch</t>
  </si>
  <si>
    <t>1b. Hard Disk quantity, total Hard Disk Capacity</t>
  </si>
  <si>
    <t>1c. Memory, slot &amp; interface</t>
  </si>
  <si>
    <t>1d. Other critical components</t>
  </si>
  <si>
    <t>Type of license</t>
  </si>
  <si>
    <t>Application</t>
  </si>
  <si>
    <t>5. All the hardware should have with 3 years in-built warranty &amp; 2 years AMC</t>
  </si>
  <si>
    <t>5. All the hardware should have with 3 years in-built warranty &amp; 2 years AMC.</t>
  </si>
  <si>
    <t>1. The application ATS cost for each year to be quoted seperately</t>
  </si>
  <si>
    <t xml:space="preserve">2. The description should also contain software license details for that application. </t>
  </si>
  <si>
    <t>Grand Total</t>
  </si>
  <si>
    <t>BILL OF MATERIAL</t>
  </si>
  <si>
    <t>Primary Data Center</t>
  </si>
  <si>
    <t>1. Kindly quote the installation charges for all Hardware, Network &amp; security components above.</t>
  </si>
  <si>
    <t>The total cost should flow from the individual sheets within this Annexure.</t>
  </si>
  <si>
    <t>Disaster Recovery Centre</t>
  </si>
  <si>
    <t>Summary</t>
  </si>
  <si>
    <t>2. The description should also contain software license details for that application. The software license includes: Operating Systems.</t>
  </si>
  <si>
    <t>CBS - Database Server(Non Virtualized environment)</t>
  </si>
  <si>
    <t>Agrregation Router</t>
  </si>
  <si>
    <t>Layer3 Switch</t>
  </si>
  <si>
    <t>CBS-Migration Server</t>
  </si>
  <si>
    <t>Training Server(for all applications)</t>
  </si>
  <si>
    <t>UAT Server(for all applications)</t>
  </si>
  <si>
    <t>Development Server(for all applications)</t>
  </si>
  <si>
    <t>Anti Money Laundering-Application server</t>
  </si>
  <si>
    <t>Anti Money Laundering-Database server</t>
  </si>
  <si>
    <t>Human Resource Management System-Application server</t>
  </si>
  <si>
    <t>Human Resource Management System-Database server</t>
  </si>
  <si>
    <t>Cheque Truncation System-Application server</t>
  </si>
  <si>
    <t>Cheque Truncation System-Database server</t>
  </si>
  <si>
    <t>Loan Origination System - Application server</t>
  </si>
  <si>
    <t>Loan Origination System - Database server</t>
  </si>
  <si>
    <t>GST Application-Application server</t>
  </si>
  <si>
    <t>GST Application-Database server</t>
  </si>
  <si>
    <t>HW &amp; NW Installation Charges</t>
  </si>
  <si>
    <t>Load Balancer</t>
  </si>
  <si>
    <t>Year 1(Procurement)</t>
  </si>
  <si>
    <t>Year 4(AMC)</t>
  </si>
  <si>
    <t>Year 5(AMC)</t>
  </si>
  <si>
    <t>To be proposed by bidder based on architecture proposed</t>
  </si>
  <si>
    <t>Installation Charges</t>
  </si>
  <si>
    <t>Database, Operating System &amp; Middleware License Procurement Cost</t>
  </si>
  <si>
    <t>ATS for Database, Operating System &amp; Middleware License</t>
  </si>
  <si>
    <t>Virtualization Software(If any)</t>
  </si>
  <si>
    <t>42u Racks</t>
  </si>
  <si>
    <t>Linux/Any other OS</t>
  </si>
  <si>
    <t>Pre production Server for all Applications</t>
  </si>
  <si>
    <t>Migration Server for Application</t>
  </si>
  <si>
    <t>Anti Virus Server</t>
  </si>
  <si>
    <t>External Firewall</t>
  </si>
  <si>
    <t>Internal Firewall</t>
  </si>
  <si>
    <t>WAF</t>
  </si>
  <si>
    <t>Windows Server Edition</t>
  </si>
  <si>
    <t>Antivirus (DC &amp; DR Servers and Branch Desktops)</t>
  </si>
  <si>
    <t>HIPS Server</t>
  </si>
  <si>
    <t>RFP No.:                                   Date XX.XX.2024</t>
  </si>
  <si>
    <t>RFP No.:                     Date XX.XX.2024</t>
  </si>
  <si>
    <t>RFP No.:              Date XX.XX.2024</t>
  </si>
  <si>
    <t>HRMS -Application server</t>
  </si>
  <si>
    <t>HRMS -Database server</t>
  </si>
  <si>
    <t>To be proposed by bidder based on architecture proposed &amp; 1500 desktop endpoints</t>
  </si>
  <si>
    <t>Load Balancer(IF required by Bidder)</t>
  </si>
  <si>
    <t>RDBMS</t>
  </si>
  <si>
    <t>HIPS (DC &amp; DR Servers)</t>
  </si>
  <si>
    <t>To be proposed if same is required by Bidder</t>
  </si>
  <si>
    <t xml:space="preserve">SSL VPN </t>
  </si>
  <si>
    <t>May be part of External firewall or separate solution</t>
  </si>
  <si>
    <t>Load Balancer(If required by Bidder)</t>
  </si>
  <si>
    <t>Any other (Please specify)</t>
  </si>
  <si>
    <t>pls add multiple lines for separate type of licenses</t>
  </si>
  <si>
    <t>Middleware</t>
  </si>
  <si>
    <t>2.  Bidder may add new rows for ATS cost  for individual type of licenses for proposed applications</t>
  </si>
  <si>
    <t>MicroATM Financial Inclusion - Application Server</t>
  </si>
  <si>
    <t>MicroATM Financial Inclusion - Database Server</t>
  </si>
  <si>
    <t>Total Cost</t>
  </si>
  <si>
    <t xml:space="preserve">Description </t>
  </si>
  <si>
    <t>Amount (INR)</t>
  </si>
  <si>
    <t xml:space="preserve">Total Cost of Ownership (TCO) </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</si>
  <si>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</si>
  <si>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</si>
  <si>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VAT/GST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</si>
  <si>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r>
      <t xml:space="preserve">The </t>
    </r>
    <r>
      <rPr>
        <u/>
        <sz val="11"/>
        <rFont val="Calibri"/>
        <family val="2"/>
        <scheme val="minor"/>
      </rPr>
      <t>masked</t>
    </r>
    <r>
      <rPr>
        <sz val="11"/>
        <rFont val="Calibri"/>
        <family val="2"/>
        <scheme val="minor"/>
      </rPr>
      <t xml:space="preserve"> Bill of Materials would be submitted as part of the Technical Proposal. Masked Bill of Material should contain "XX" for ALL the corresponding commercial values. The unmasked Bill of Material containing corresponding commercial values  will be part of the Commercial Proposal.</t>
    </r>
  </si>
  <si>
    <t>The bidder is expected to quote the costs for all items required for fully complying with the requirements of the RFP and the addenda in the respective sections of the price bid. The prices for the respective sections would be deemed to include all components required to successfully utilise the solution.</t>
  </si>
  <si>
    <t>Bank is not responsible for any arithmetic errors in the commercial bid details sheet committed by the shortlisted bidders, however, if there are any computational errors the Bank will evaluate the Bid as per provisions contained under RFP document.</t>
  </si>
  <si>
    <t>The bidder has to quote for each line item. If any line item is part of the solution proposed in the RFP response, it has to be referenced. If it is not applicable, then the Bidder has to mention Not Applicable (NA).</t>
  </si>
  <si>
    <t xml:space="preserve">Contai Co-Operative Bank Ltd will ONLY consider quotes in Commercial Bill of Material document as the 'Commercial Bid'. </t>
  </si>
  <si>
    <t>Compute &amp; Storage</t>
  </si>
  <si>
    <t>Sol Server 1</t>
  </si>
  <si>
    <t>Sol Server 2</t>
  </si>
  <si>
    <t>Compute-Storage</t>
  </si>
  <si>
    <t>Core App 1 Server</t>
  </si>
  <si>
    <t>Core App 2 Server</t>
  </si>
  <si>
    <t>Database 1 Server(Active)</t>
  </si>
  <si>
    <t>Database 2 Server(Passive)</t>
  </si>
  <si>
    <t>Interface Server</t>
  </si>
  <si>
    <t>Channel Server1</t>
  </si>
  <si>
    <t>Channel Server2</t>
  </si>
  <si>
    <t>Recurring Amount (In INR)</t>
  </si>
  <si>
    <t>Backup Storage</t>
  </si>
  <si>
    <t>Backup Agent</t>
  </si>
  <si>
    <t>Antivirus + HIPS</t>
  </si>
  <si>
    <t>For all DR servers</t>
  </si>
  <si>
    <t>One time Cost including implementation for DR</t>
  </si>
  <si>
    <t xml:space="preserve">DR Setup Charges </t>
  </si>
  <si>
    <t>DR Infrastructure Setup charges for all components including links</t>
  </si>
  <si>
    <t>Pls add (If any )</t>
  </si>
  <si>
    <t>Description</t>
  </si>
  <si>
    <t>Privileged Access Management (PAM) for servers (For 17 devices and 2 Users)</t>
  </si>
  <si>
    <t>UTM Firewall with 1 Gbps NGFW throughput and 200 Mbps IPS throughput, web &amp; URL  filtering, Deep packet inspection, content blocking etc. along with 100 SSL VPN license for Windows &amp; atleast 70 IPSEC tunnels to other firewall/Routers</t>
  </si>
  <si>
    <t>Firewall</t>
  </si>
  <si>
    <t>Cross Connect charges</t>
  </si>
  <si>
    <t>SIEM service</t>
  </si>
  <si>
    <t>PAM</t>
  </si>
  <si>
    <t>Network &amp; Security including connectivity</t>
  </si>
  <si>
    <t>Managed Services</t>
  </si>
  <si>
    <t>Please add(If any)</t>
  </si>
  <si>
    <t>Operating System Management Services (Win &amp; ubuntu) as per SOW</t>
  </si>
  <si>
    <t>Backup Management Services as per SOW</t>
  </si>
  <si>
    <t>VAPT Audit by CERT-IN empanelled auditor(Yearly Once)</t>
  </si>
  <si>
    <t>Assitance in planned DR Drills (Twice Yearly) &amp; Actual DR scenario</t>
  </si>
  <si>
    <t>Storage &amp; Replication Management Services as per SOW</t>
  </si>
  <si>
    <t>Standard Support for above Mentioned services via Chat, Phone, Ticket as per bidder's standard SOW</t>
  </si>
  <si>
    <t xml:space="preserve">SIEM &amp; Infra Monitoring with Dashboard and threat intelligence </t>
  </si>
  <si>
    <t>Network &amp; Security including Connectivity</t>
  </si>
  <si>
    <t>Managed Service</t>
  </si>
  <si>
    <t>C</t>
  </si>
  <si>
    <t>Web Application Firewall with throughput of 500Mbps</t>
  </si>
  <si>
    <t>Windows CAL license</t>
  </si>
  <si>
    <t>SIEM  monitoring for DR servers(EPS should be adequate to cater all DR devices/Solutions)</t>
  </si>
  <si>
    <t>Utility Server 1</t>
  </si>
  <si>
    <t>Utility Server 2</t>
  </si>
  <si>
    <t>Utility Server 3</t>
  </si>
  <si>
    <t>Utility Server 4</t>
  </si>
  <si>
    <t>AD Server</t>
  </si>
  <si>
    <t>ADC Server</t>
  </si>
  <si>
    <t>Zimra Mail Server</t>
  </si>
  <si>
    <t>RUST Desk Server</t>
  </si>
  <si>
    <t>CCBL Web server</t>
  </si>
  <si>
    <t>CCBL Web site Server Reserse Proxy</t>
  </si>
  <si>
    <t>DNS 1</t>
  </si>
  <si>
    <t>DNS 2</t>
  </si>
  <si>
    <t>CBS Monitoring Tool</t>
  </si>
  <si>
    <t>SFTP Server</t>
  </si>
  <si>
    <t>HIPS Server Trend Micro for Branch &amp; HO</t>
  </si>
  <si>
    <t>Trend Micro Apex One for Branch &amp; HO</t>
  </si>
  <si>
    <r>
      <rPr>
        <b/>
        <sz val="10"/>
        <color rgb="FF000000"/>
        <rFont val="Calibri"/>
        <family val="2"/>
        <scheme val="minor"/>
      </rPr>
      <t>Log Collector</t>
    </r>
  </si>
  <si>
    <r>
      <rPr>
        <b/>
        <sz val="10"/>
        <color rgb="FF000000"/>
        <rFont val="Calibri"/>
        <family val="2"/>
        <scheme val="minor"/>
      </rPr>
      <t>Backup</t>
    </r>
  </si>
  <si>
    <t>vCores: 8 | RAM: 64 GB | Performance Storage (3000 IOPs/TB): 300 GB | OS: Ubuntu Server 22.x DB: NA</t>
  </si>
  <si>
    <t>vCores: 4 | RAM: 16 GB | Performance Storage (3000 IOPs/TB): 300 GB | OS: Ubuntu Server 22.x DB: NA</t>
  </si>
  <si>
    <t>vCores: 16 | RAM: 64 GB | Performance Storage (3000 IOPs/TB): 300 GB | OS: WIN SRV 2022 DB: NA</t>
  </si>
  <si>
    <t>vCores: 16 | RAM: 64 GB | Performance Storage (3000 IOPs/TB): 300 GB | OS: WIN SRV 2022  DB: NA</t>
  </si>
  <si>
    <t>vCores: 8 | RAM: 156 GB | Performance Storage (5000 IOPs/TB): 300 GB | OS: WIN SRV 2022  DB: MSSQL 2019 STD</t>
  </si>
  <si>
    <t>vCores: 8 | RAM: 64 GB | Performance Storage (3000 IOPs/TB): 300 GB | OS:WIN SRV 2022  DB: NA</t>
  </si>
  <si>
    <t>vCores: 8 | RAM: 64 GB | Performance Storage (3000 IOPs/TB): 300 GB | OS: WIN SRV 2022  DB: NA</t>
  </si>
  <si>
    <t>vCores: 8 | RAM: 64 GB | Performance Storage (3000 IOPs/TB): 300 GB | OS: WIN SRV 2022 DB: NA</t>
  </si>
  <si>
    <t>vCores: 8 | RAM: 24 GB | Performance Storage (3000 IOPs/TB): 300 GB | OS: WIN SRV 2022  DB: MSSQL 2019 STD</t>
  </si>
  <si>
    <t>vCores: 6 | RAM: 16 GB | Performance Storage (3000 IOPs/TB): 300 GB | OS: WIN SRV 2022  DB: NA</t>
  </si>
  <si>
    <t>vCores: 8 | RAM: 16 GB | Performance Storage (3000 IOPs/TB): 300 GB | OS: WIN SRV 2022  DB: NA</t>
  </si>
  <si>
    <t>vCores: 4 | RAM: 8 GB | Performance Storage (3000 IOPs/TB): 300 GB | OS: WIN SRV 2022  DB: NA</t>
  </si>
  <si>
    <t>SSD Block Storage</t>
  </si>
  <si>
    <t>SSD Storage (3000 IOPS/TB) of 6TB</t>
  </si>
  <si>
    <t>SSD Storage (3000 IOPS/TB) of 5TB</t>
  </si>
  <si>
    <t>Backup storage (3000 IOPS/TB) of 2TB for DB &amp; application Backup</t>
  </si>
  <si>
    <t>Backup agent for all Servers in DR and full capacity</t>
  </si>
  <si>
    <t>vCores: 2 | RAM: 4 GB | Performance Storage (3000 IOPs/TB): 300 GB | OS: Ubuntu Server 24.x DB: NA</t>
  </si>
  <si>
    <t>vCores: 6 | RAM: 8 GB | Performance Storage (3000 IOPs/TB): 300 GB | OS: Ubuntu Server 20.x DB: NA</t>
  </si>
  <si>
    <t>vCores: 4 | RAM: 8 GB | Performance Storage (3000 IOPs/TB): 300 GB | OS: Ubuntu Server 24.x DB: NA</t>
  </si>
  <si>
    <t>vCores: 2 | RAM: 4 GB | Performance Storage (3000 IOPs/TB): 300 GB | OS:Ubuntu Server 24.x DB: NA</t>
  </si>
  <si>
    <t>NOTE</t>
  </si>
  <si>
    <t>Windows CAL user license for 250 no. of desktop users</t>
  </si>
  <si>
    <t>Internet Bandwidth from Service Provider 1</t>
  </si>
  <si>
    <t>Internet Bandwidth from Service Provider 2</t>
  </si>
  <si>
    <t xml:space="preserve"> Internet Bandwidth with DDoS protection with unlimited data transfer and static Public Ips ( IPv4 /28 Block and IPv6 Block /48)</t>
  </si>
  <si>
    <t xml:space="preserve"> Internet Bandwidth with DDoS protection with unlimited data transfer and static Public IPs ( IPv4 /28 Block and IPv6 Block /48)</t>
  </si>
  <si>
    <t>Cross Connect with required ports at UTM firewall for connecting additional links at DR</t>
  </si>
  <si>
    <t>Database Management Services including  Database Patch Mgmt., Database Replication (Log Shipping)and Monitoring  as per SOW</t>
  </si>
  <si>
    <t>Basic Infra Setup, Management and 24x7 Monitoring as per SoW</t>
  </si>
  <si>
    <t>CBS Test &amp; Dev Server</t>
  </si>
  <si>
    <t>SSD Storage for CBS DB Servers</t>
  </si>
  <si>
    <t>Security Management Services(UTM Fiewall, PAM, WAF,AV, SIEM &amp; HIPS)  including 24x7 CSOC Monitoring &amp; management for DR as per SOW</t>
  </si>
  <si>
    <t xml:space="preserve">1. Operating System as mentioned in the description of each VM to be considered as part of the VM cost and not to be seperately quoted.
2. RDBMS (MSSQL 2019 STD EDITION) as mentioned in the description of each VM(if applicable) to be considered as part of the VM cost and not to be seperately quoted.
3.  OS, MS SQL Server version upgrade to be free of cost during contract period, if required.
4. All VM instances should have latest intel Gold processors
5. Bank may take additional cloud instances in same unit rate during the contract tenure </t>
  </si>
  <si>
    <t>1 No.</t>
  </si>
  <si>
    <t>Physical Router for Branch IPSEC Tunnel Termination</t>
  </si>
  <si>
    <t>Mikrotik ccr2116-12g-4s+ Router for internet link termination</t>
  </si>
  <si>
    <t>24x7 CSOC Monitoring Service for DR should commence from Day 1 of DR provisioning &amp; handover.</t>
  </si>
  <si>
    <t>Mail Server Storage</t>
  </si>
  <si>
    <t>CBS TND Storage</t>
  </si>
  <si>
    <t>vCores: 4 | RAM: 16 GB | Performance Storage (3000 IOPs/TB): 300 GB | OS: WIN SRV 2022 DB: NA</t>
  </si>
  <si>
    <t>vCores: 6 | RAM: 32 GB | Performance Storage (3000 IOPs/TB): 300 GB | OS: WIN SRV 2022 DB: MSSQL 2019 STD</t>
  </si>
  <si>
    <t>vCores: 16 | RAM: 32 GB | Performance Storage (3000 IOPs/TB): 300 GB | OS: Ubuntu Server 22.x DB: NA</t>
  </si>
  <si>
    <t>SFTP Server Storage</t>
  </si>
  <si>
    <t xml:space="preserve">Backup storage (3000 IOPS/TB) of 2TB </t>
  </si>
  <si>
    <t xml:space="preserve">Backup storage (3000 IOPS/TB) of 1TB </t>
  </si>
  <si>
    <t>Backup storage (3000 IOPS/TB) of 1TB</t>
  </si>
  <si>
    <t>RFP Ref No: CCBL/DR2/2025-26     Date: 28/02/2026</t>
  </si>
  <si>
    <t>RFP Ref No:  CCBL/DR2/2025-26     Date: 28/02/2026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</si>
</sst>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General\ &quot;No.&quot;"/>
    <numFmt numFmtId="165" formatCode="General\ &quot;Mbps&quot;"/>
  </numFmts>
  <fonts count="44">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u/>
      <sz val="11"/>
      <name val="Calibri"/>
      <family val="2"/>
      <scheme val="minor"/>
    </font>
    <font>
      <b/>
      <sz val="12"/>
      <color theme="1"/>
      <name val="Calibri"/>
      <family val="2"/>
      <scheme val="minor"/>
    </font>
    <font>
      <sz val="11"/>
      <color theme="1"/>
      <name val="Calibri"/>
      <family val="2"/>
    </font>
    <font>
      <i/>
      <sz val="11"/>
      <color theme="1"/>
      <name val="Calibri"/>
      <family val="2"/>
      <scheme val="minor"/>
    </font>
    <font>
      <b/>
      <sz val="12"/>
      <color theme="0"/>
      <name val="Calibri"/>
      <family val="2"/>
      <scheme val="minor"/>
    </font>
    <font>
      <b/>
      <sz val="10"/>
      <name val="Calibri"/>
      <family val="2"/>
      <scheme val="minor"/>
    </font>
    <font>
      <sz val="10"/>
      <color theme="1"/>
      <name val="Calibri"/>
      <family val="2"/>
      <scheme val="minor"/>
    </font>
    <font>
      <sz val="8"/>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b/>
      <sz val="10"/>
      <color theme="0"/>
      <name val="Calibri"/>
      <family val="2"/>
      <scheme val="minor"/>
    </font>
  </fonts>
  <fills count="30">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theme="5"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65">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0" fontId="0" fillId="0" borderId="0" xfId="0" applyAlignment="1">
      <alignment vertical="center"/>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Border="1" applyAlignment="1">
      <alignment vertical="center" wrapText="1"/>
    </xf>
    <xf numFmtId="0" fontId="1" fillId="0" borderId="1" xfId="0" applyFont="1" applyBorder="1" applyAlignment="1">
      <alignment vertical="center" wrapText="1"/>
    </xf>
    <xf numFmtId="43" fontId="0" fillId="0" borderId="1" xfId="65" applyFont="1" applyBorder="1"/>
    <xf numFmtId="0" fontId="29" fillId="0" borderId="1" xfId="1" applyFont="1" applyBorder="1" applyAlignment="1">
      <alignment horizontal="left" vertical="top" wrapText="1"/>
    </xf>
    <xf numFmtId="0" fontId="1" fillId="0" borderId="0" xfId="0" applyFont="1"/>
    <xf numFmtId="0" fontId="1" fillId="0" borderId="1" xfId="0" applyFont="1" applyBorder="1"/>
    <xf numFmtId="0" fontId="29" fillId="25" borderId="1" xfId="0" applyFont="1" applyFill="1" applyBorder="1"/>
    <xf numFmtId="0" fontId="28" fillId="0" borderId="12" xfId="4" applyFont="1" applyBorder="1" applyAlignment="1">
      <alignment vertical="top"/>
    </xf>
    <xf numFmtId="0" fontId="29" fillId="0" borderId="12" xfId="4" applyFont="1" applyBorder="1" applyAlignment="1">
      <alignment vertical="top"/>
    </xf>
    <xf numFmtId="0" fontId="1" fillId="0" borderId="0" xfId="0" applyFont="1" applyAlignment="1">
      <alignment horizontal="center"/>
    </xf>
    <xf numFmtId="0" fontId="1" fillId="25" borderId="1" xfId="0" applyFont="1" applyFill="1" applyBorder="1"/>
    <xf numFmtId="0" fontId="28" fillId="25" borderId="1" xfId="0" applyFont="1" applyFill="1" applyBorder="1"/>
    <xf numFmtId="0" fontId="28" fillId="25" borderId="1" xfId="0" applyFont="1" applyFill="1" applyBorder="1" applyAlignment="1">
      <alignment vertical="center" wrapText="1"/>
    </xf>
    <xf numFmtId="0" fontId="29" fillId="23" borderId="1" xfId="0" applyFont="1" applyFill="1" applyBorder="1" applyAlignment="1">
      <alignment vertical="top" wrapText="1"/>
    </xf>
    <xf numFmtId="0" fontId="29" fillId="23" borderId="1" xfId="4" applyFont="1" applyFill="1" applyBorder="1" applyAlignment="1">
      <alignment vertical="top" wrapText="1"/>
    </xf>
    <xf numFmtId="0" fontId="0" fillId="0" borderId="0" xfId="0" applyAlignment="1">
      <alignment horizontal="center"/>
    </xf>
    <xf numFmtId="0" fontId="0" fillId="25" borderId="1" xfId="0" applyFill="1" applyBorder="1" applyAlignment="1">
      <alignment wrapText="1"/>
    </xf>
    <xf numFmtId="0" fontId="1" fillId="0" borderId="1" xfId="0" applyFont="1" applyBorder="1" applyAlignment="1">
      <alignment wrapText="1"/>
    </xf>
    <xf numFmtId="0" fontId="1" fillId="0" borderId="0" xfId="0" applyFont="1" applyAlignment="1">
      <alignment wrapText="1"/>
    </xf>
    <xf numFmtId="0" fontId="0" fillId="0" borderId="1"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0" fontId="28" fillId="0" borderId="12" xfId="4" applyFont="1" applyBorder="1" applyAlignment="1">
      <alignment horizontal="center" vertical="center"/>
    </xf>
    <xf numFmtId="0" fontId="33" fillId="0" borderId="1" xfId="0" applyFont="1" applyBorder="1" applyAlignment="1">
      <alignment horizontal="justify" vertical="center" wrapText="1"/>
    </xf>
    <xf numFmtId="0" fontId="0" fillId="0" borderId="1" xfId="0" applyBorder="1" applyAlignment="1">
      <alignment horizontal="right" vertical="center" wrapText="1"/>
    </xf>
    <xf numFmtId="0" fontId="29" fillId="0" borderId="1" xfId="0" applyFont="1" applyBorder="1"/>
    <xf numFmtId="0" fontId="1" fillId="0" borderId="1" xfId="0" applyFont="1" applyBorder="1" applyAlignment="1">
      <alignment horizontal="center" vertical="center"/>
    </xf>
    <xf numFmtId="0" fontId="0" fillId="0" borderId="1" xfId="0" applyBorder="1" applyAlignment="1">
      <alignment horizontal="center" vertical="center" wrapText="1"/>
    </xf>
    <xf numFmtId="0" fontId="34" fillId="0" borderId="1" xfId="0" applyFont="1" applyBorder="1" applyAlignment="1">
      <alignment wrapText="1"/>
    </xf>
    <xf numFmtId="0" fontId="28" fillId="25" borderId="1" xfId="0" applyFont="1" applyFill="1" applyBorder="1" applyAlignment="1">
      <alignment wrapText="1"/>
    </xf>
    <xf numFmtId="0" fontId="26" fillId="26" borderId="1" xfId="0" applyFont="1" applyFill="1" applyBorder="1" applyAlignment="1">
      <alignment horizontal="center" vertical="center" wrapText="1"/>
    </xf>
    <xf numFmtId="0" fontId="26" fillId="26" borderId="1" xfId="4" applyFont="1" applyFill="1" applyBorder="1" applyAlignment="1">
      <alignment horizontal="center" vertical="center" wrapText="1"/>
    </xf>
    <xf numFmtId="0" fontId="27" fillId="26" borderId="1" xfId="4" applyFont="1" applyFill="1" applyBorder="1" applyAlignment="1">
      <alignment horizontal="center" vertical="center" wrapText="1"/>
    </xf>
    <xf numFmtId="0" fontId="26" fillId="27" borderId="1" xfId="4" applyFont="1" applyFill="1" applyBorder="1" applyAlignment="1">
      <alignment horizontal="center" vertical="top"/>
    </xf>
    <xf numFmtId="0" fontId="29" fillId="0" borderId="1" xfId="0" applyFont="1" applyBorder="1" applyAlignment="1">
      <alignment vertical="center"/>
    </xf>
    <xf numFmtId="0" fontId="28" fillId="0" borderId="12" xfId="4" applyFont="1" applyBorder="1" applyAlignment="1">
      <alignment vertical="center"/>
    </xf>
    <xf numFmtId="0" fontId="26" fillId="26" borderId="1" xfId="4" applyFont="1" applyFill="1" applyBorder="1" applyAlignment="1">
      <alignment horizontal="center" wrapText="1"/>
    </xf>
    <xf numFmtId="0" fontId="26" fillId="26" borderId="1" xfId="4" applyFont="1" applyFill="1" applyBorder="1" applyAlignment="1">
      <alignment vertical="center" wrapText="1"/>
    </xf>
    <xf numFmtId="0" fontId="26" fillId="26" borderId="1" xfId="4" applyFont="1" applyFill="1" applyBorder="1" applyAlignment="1">
      <alignment horizontal="left" vertical="center" wrapText="1"/>
    </xf>
    <xf numFmtId="0" fontId="0" fillId="23" borderId="1" xfId="0" applyFill="1" applyBorder="1"/>
    <xf numFmtId="0" fontId="29" fillId="23" borderId="1" xfId="0" applyFont="1" applyFill="1" applyBorder="1"/>
    <xf numFmtId="0" fontId="0" fillId="23" borderId="1" xfId="0" applyFill="1" applyBorder="1" applyAlignment="1">
      <alignment vertical="center"/>
    </xf>
    <xf numFmtId="0" fontId="28" fillId="0" borderId="14" xfId="0" applyFont="1" applyBorder="1" applyAlignment="1">
      <alignment horizontal="center" vertical="center" wrapText="1"/>
    </xf>
    <xf numFmtId="0" fontId="0" fillId="0" borderId="12" xfId="0" applyBorder="1" applyAlignment="1">
      <alignment vertical="center" wrapText="1"/>
    </xf>
    <xf numFmtId="0" fontId="0" fillId="25" borderId="19" xfId="0" applyFill="1" applyBorder="1" applyAlignment="1">
      <alignment vertical="center" wrapText="1"/>
    </xf>
    <xf numFmtId="0" fontId="0" fillId="25" borderId="20" xfId="0" applyFill="1" applyBorder="1" applyAlignment="1">
      <alignment vertical="center" wrapText="1"/>
    </xf>
    <xf numFmtId="0" fontId="0" fillId="25" borderId="18" xfId="0" applyFill="1" applyBorder="1" applyAlignment="1">
      <alignment vertical="center" wrapText="1"/>
    </xf>
    <xf numFmtId="0" fontId="36" fillId="0" borderId="1" xfId="0" applyFont="1" applyBorder="1" applyAlignment="1">
      <alignment horizontal="center" vertical="center" wrapText="1"/>
    </xf>
    <xf numFmtId="0" fontId="37" fillId="0" borderId="1" xfId="46" applyFont="1" applyBorder="1" applyAlignment="1">
      <alignment horizontal="left" vertical="center" wrapText="1"/>
    </xf>
    <xf numFmtId="1" fontId="0" fillId="0" borderId="1" xfId="0" applyNumberFormat="1" applyBorder="1" applyAlignment="1">
      <alignment horizontal="right" vertical="center" wrapText="1"/>
    </xf>
    <xf numFmtId="0" fontId="37" fillId="0" borderId="1" xfId="0" applyFont="1" applyBorder="1" applyAlignment="1">
      <alignment vertical="center" wrapText="1"/>
    </xf>
    <xf numFmtId="164" fontId="37" fillId="0" borderId="1" xfId="0" applyNumberFormat="1" applyFont="1" applyBorder="1" applyAlignment="1">
      <alignment horizontal="center" vertical="center"/>
    </xf>
    <xf numFmtId="165" fontId="39" fillId="0" borderId="1" xfId="0" applyNumberFormat="1" applyFont="1" applyBorder="1" applyAlignment="1">
      <alignment horizontal="center" vertical="center"/>
    </xf>
    <xf numFmtId="164" fontId="39" fillId="0" borderId="1" xfId="0" applyNumberFormat="1" applyFont="1" applyBorder="1" applyAlignment="1">
      <alignment horizontal="center" vertical="center"/>
    </xf>
    <xf numFmtId="1" fontId="0" fillId="25" borderId="1" xfId="0" applyNumberFormat="1" applyFill="1" applyBorder="1" applyAlignment="1">
      <alignment wrapText="1"/>
    </xf>
    <xf numFmtId="0" fontId="28" fillId="0" borderId="15" xfId="0" applyFont="1" applyBorder="1" applyAlignment="1">
      <alignment vertical="center" wrapText="1"/>
    </xf>
    <xf numFmtId="1" fontId="1" fillId="0" borderId="1" xfId="0" applyNumberFormat="1" applyFont="1" applyBorder="1"/>
    <xf numFmtId="0" fontId="40" fillId="0" borderId="1" xfId="0" applyFont="1" applyBorder="1" applyAlignment="1">
      <alignment vertical="top" wrapText="1"/>
    </xf>
    <xf numFmtId="0" fontId="42" fillId="0" borderId="1" xfId="0" applyFont="1" applyBorder="1" applyAlignment="1">
      <alignment vertical="top" wrapText="1"/>
    </xf>
    <xf numFmtId="0" fontId="36" fillId="0" borderId="1" xfId="0" applyFont="1" applyBorder="1" applyAlignment="1">
      <alignment horizontal="left" vertical="center" wrapText="1"/>
    </xf>
    <xf numFmtId="0" fontId="41" fillId="0" borderId="1" xfId="0" applyFont="1" applyBorder="1"/>
    <xf numFmtId="0" fontId="41" fillId="23" borderId="1" xfId="0" applyFont="1" applyFill="1" applyBorder="1"/>
    <xf numFmtId="0" fontId="1" fillId="0" borderId="1" xfId="0" applyFont="1" applyBorder="1" applyAlignment="1">
      <alignment horizontal="left" vertical="top" wrapText="1"/>
    </xf>
    <xf numFmtId="0" fontId="37" fillId="0" borderId="1" xfId="0" applyFont="1" applyBorder="1" applyAlignment="1">
      <alignment horizontal="center" vertical="center" wrapText="1"/>
    </xf>
    <xf numFmtId="0" fontId="26" fillId="26" borderId="1" xfId="0" applyFont="1" applyFill="1" applyBorder="1" applyAlignment="1">
      <alignment horizontal="center" wrapText="1"/>
    </xf>
    <xf numFmtId="0" fontId="32" fillId="0" borderId="17" xfId="0" applyFont="1" applyBorder="1" applyAlignment="1">
      <alignment horizontal="left" vertical="center"/>
    </xf>
    <xf numFmtId="0" fontId="0" fillId="23" borderId="0" xfId="0" applyFill="1" applyAlignment="1">
      <alignment vertical="top"/>
    </xf>
    <xf numFmtId="0" fontId="29" fillId="0" borderId="0" xfId="0" applyFont="1" applyAlignment="1">
      <alignment horizontal="left" vertical="top" wrapText="1"/>
    </xf>
    <xf numFmtId="0" fontId="1" fillId="0" borderId="17" xfId="0" applyFont="1" applyBorder="1" applyAlignment="1">
      <alignment horizontal="left"/>
    </xf>
    <xf numFmtId="0" fontId="1"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28" fillId="0" borderId="0" xfId="0" applyFont="1" applyAlignment="1">
      <alignment horizontal="left" wrapText="1"/>
    </xf>
    <xf numFmtId="0" fontId="28" fillId="29" borderId="14" xfId="0" applyFont="1" applyFill="1" applyBorder="1" applyAlignment="1">
      <alignment horizontal="center" vertical="center" wrapText="1"/>
    </xf>
    <xf numFmtId="0" fontId="28" fillId="29" borderId="16" xfId="0" applyFont="1" applyFill="1" applyBorder="1" applyAlignment="1">
      <alignment horizontal="center" vertical="center" wrapText="1"/>
    </xf>
    <xf numFmtId="0" fontId="28" fillId="29" borderId="15"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1" fillId="25" borderId="15" xfId="0" applyFont="1" applyFill="1" applyBorder="1" applyAlignment="1">
      <alignment horizontal="center" vertical="center" wrapText="1"/>
    </xf>
    <xf numFmtId="0" fontId="27" fillId="20" borderId="14" xfId="0" applyFont="1" applyFill="1" applyBorder="1" applyAlignment="1">
      <alignment horizontal="center" wrapText="1"/>
    </xf>
    <xf numFmtId="0" fontId="27" fillId="20" borderId="15" xfId="0" applyFont="1" applyFill="1" applyBorder="1" applyAlignment="1">
      <alignment horizont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21" borderId="14" xfId="0" applyFont="1" applyFill="1" applyBorder="1" applyAlignment="1">
      <alignment horizontal="center" vertical="center" wrapText="1"/>
    </xf>
    <xf numFmtId="0" fontId="1" fillId="21" borderId="15" xfId="0" applyFont="1" applyFill="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26" fillId="20" borderId="0" xfId="0" applyFont="1" applyFill="1" applyAlignment="1">
      <alignment horizontal="center" wrapText="1"/>
    </xf>
    <xf numFmtId="0" fontId="26" fillId="27" borderId="1" xfId="4" applyFont="1" applyFill="1" applyBorder="1" applyAlignment="1">
      <alignment horizontal="center"/>
    </xf>
    <xf numFmtId="0" fontId="26" fillId="27" borderId="14" xfId="4" applyFont="1" applyFill="1" applyBorder="1" applyAlignment="1">
      <alignment horizontal="center"/>
    </xf>
    <xf numFmtId="0" fontId="26" fillId="27" borderId="16" xfId="4" applyFont="1" applyFill="1" applyBorder="1" applyAlignment="1">
      <alignment horizontal="center"/>
    </xf>
    <xf numFmtId="0" fontId="26" fillId="27" borderId="15" xfId="4" applyFont="1" applyFill="1" applyBorder="1" applyAlignment="1">
      <alignment horizontal="center"/>
    </xf>
    <xf numFmtId="0" fontId="1" fillId="0" borderId="17" xfId="0" applyFont="1" applyBorder="1" applyAlignment="1">
      <alignment horizontal="left" vertical="center"/>
    </xf>
    <xf numFmtId="0" fontId="28" fillId="24" borderId="14" xfId="4" applyFont="1" applyFill="1" applyBorder="1" applyAlignment="1">
      <alignment horizontal="center" vertical="center"/>
    </xf>
    <xf numFmtId="0" fontId="28" fillId="24" borderId="16" xfId="4" applyFont="1" applyFill="1" applyBorder="1" applyAlignment="1">
      <alignment horizontal="center" vertical="center"/>
    </xf>
    <xf numFmtId="0" fontId="28" fillId="24" borderId="15" xfId="4" applyFont="1" applyFill="1" applyBorder="1" applyAlignment="1">
      <alignment horizontal="center" vertical="center"/>
    </xf>
    <xf numFmtId="0" fontId="28" fillId="0" borderId="1" xfId="4" applyFont="1" applyBorder="1" applyAlignment="1">
      <alignment horizontal="left" vertical="top"/>
    </xf>
    <xf numFmtId="0" fontId="28" fillId="0" borderId="1" xfId="4" applyFont="1" applyBorder="1" applyAlignment="1">
      <alignment horizontal="left" vertical="top" wrapText="1"/>
    </xf>
    <xf numFmtId="0" fontId="1" fillId="0" borderId="14" xfId="0" applyFont="1" applyBorder="1" applyAlignment="1">
      <alignment horizontal="center"/>
    </xf>
    <xf numFmtId="0" fontId="1" fillId="0" borderId="15" xfId="0" applyFont="1" applyBorder="1" applyAlignment="1">
      <alignment horizontal="center"/>
    </xf>
    <xf numFmtId="0" fontId="28" fillId="25" borderId="1" xfId="0" applyFont="1" applyFill="1" applyBorder="1" applyAlignment="1">
      <alignment horizontal="center" wrapText="1"/>
    </xf>
    <xf numFmtId="0" fontId="35" fillId="28" borderId="16" xfId="0" applyFont="1" applyFill="1" applyBorder="1" applyAlignment="1">
      <alignment horizontal="left" vertical="center"/>
    </xf>
    <xf numFmtId="0" fontId="35" fillId="28" borderId="16" xfId="0" applyFont="1" applyFill="1" applyBorder="1" applyAlignment="1">
      <alignment horizontal="left" vertical="center" wrapText="1"/>
    </xf>
    <xf numFmtId="0" fontId="26" fillId="26" borderId="12" xfId="4" applyFont="1" applyFill="1" applyBorder="1" applyAlignment="1">
      <alignment horizontal="center" vertical="center"/>
    </xf>
    <xf numFmtId="0" fontId="26" fillId="26" borderId="13" xfId="4" applyFont="1" applyFill="1" applyBorder="1" applyAlignment="1">
      <alignment horizontal="center" vertical="center"/>
    </xf>
    <xf numFmtId="0" fontId="28" fillId="27" borderId="14" xfId="4" applyFont="1" applyFill="1" applyBorder="1" applyAlignment="1">
      <alignment horizontal="center" vertical="center"/>
    </xf>
    <xf numFmtId="0" fontId="28" fillId="27" borderId="16" xfId="4" applyFont="1" applyFill="1" applyBorder="1" applyAlignment="1">
      <alignment horizontal="center" vertical="center"/>
    </xf>
    <xf numFmtId="0" fontId="28" fillId="27" borderId="15" xfId="4" applyFont="1" applyFill="1" applyBorder="1" applyAlignment="1">
      <alignment horizontal="center" vertical="center"/>
    </xf>
    <xf numFmtId="0" fontId="26" fillId="28" borderId="16" xfId="0" applyFont="1" applyFill="1" applyBorder="1" applyAlignment="1">
      <alignment horizontal="left" vertical="center"/>
    </xf>
    <xf numFmtId="0" fontId="28" fillId="25" borderId="14" xfId="0" applyFont="1" applyFill="1" applyBorder="1" applyAlignment="1">
      <alignment horizontal="center" wrapText="1"/>
    </xf>
    <xf numFmtId="0" fontId="28" fillId="25" borderId="16" xfId="0" applyFont="1" applyFill="1" applyBorder="1" applyAlignment="1">
      <alignment horizontal="center" wrapText="1"/>
    </xf>
    <xf numFmtId="0" fontId="28" fillId="25" borderId="15" xfId="0" applyFont="1" applyFill="1" applyBorder="1" applyAlignment="1">
      <alignment horizontal="center" wrapText="1"/>
    </xf>
    <xf numFmtId="0" fontId="1" fillId="25" borderId="14" xfId="0" applyFont="1" applyFill="1" applyBorder="1" applyAlignment="1">
      <alignment horizontal="center"/>
    </xf>
    <xf numFmtId="0" fontId="1" fillId="25" borderId="16" xfId="0" applyFont="1" applyFill="1" applyBorder="1" applyAlignment="1">
      <alignment horizontal="center"/>
    </xf>
    <xf numFmtId="0" fontId="1" fillId="25" borderId="15" xfId="0" applyFont="1" applyFill="1" applyBorder="1" applyAlignment="1">
      <alignment horizontal="center"/>
    </xf>
    <xf numFmtId="0" fontId="26" fillId="26" borderId="1" xfId="4" applyFont="1" applyFill="1" applyBorder="1" applyAlignment="1">
      <alignment horizontal="center" vertical="center" wrapText="1"/>
    </xf>
    <xf numFmtId="0" fontId="26" fillId="27" borderId="17" xfId="0" applyFont="1" applyFill="1" applyBorder="1" applyAlignment="1">
      <alignment horizontal="left" vertical="center"/>
    </xf>
    <xf numFmtId="0" fontId="1" fillId="0" borderId="14" xfId="0" applyFont="1" applyBorder="1" applyAlignment="1">
      <alignment horizontal="left"/>
    </xf>
    <xf numFmtId="0" fontId="1" fillId="0" borderId="16" xfId="0" applyFont="1" applyBorder="1" applyAlignment="1">
      <alignment horizontal="left"/>
    </xf>
    <xf numFmtId="0" fontId="1" fillId="0" borderId="15" xfId="0" applyFont="1" applyBorder="1" applyAlignment="1">
      <alignment horizontal="left"/>
    </xf>
    <xf numFmtId="0" fontId="1" fillId="0" borderId="14" xfId="0" applyFont="1" applyBorder="1" applyAlignment="1">
      <alignment horizontal="left" wrapText="1"/>
    </xf>
    <xf numFmtId="0" fontId="1" fillId="0" borderId="16" xfId="0" applyFont="1" applyBorder="1" applyAlignment="1">
      <alignment horizontal="left" wrapText="1"/>
    </xf>
    <xf numFmtId="0" fontId="1" fillId="0" borderId="15" xfId="0" applyFont="1" applyBorder="1" applyAlignment="1">
      <alignment horizontal="left" wrapText="1"/>
    </xf>
    <xf numFmtId="0" fontId="26" fillId="26" borderId="1" xfId="4" applyFont="1" applyFill="1" applyBorder="1" applyAlignment="1">
      <alignment horizontal="left" vertical="center" wrapText="1"/>
    </xf>
    <xf numFmtId="0" fontId="0" fillId="0" borderId="1" xfId="0" applyBorder="1" applyAlignment="1">
      <alignment vertical="top" wrapText="1"/>
    </xf>
    <xf numFmtId="0" fontId="26" fillId="3" borderId="21" xfId="0" applyFont="1" applyFill="1" applyBorder="1" applyAlignment="1">
      <alignment horizontal="left" vertical="top"/>
    </xf>
    <xf numFmtId="0" fontId="26" fillId="3" borderId="17" xfId="0" applyFont="1" applyFill="1" applyBorder="1" applyAlignment="1">
      <alignment horizontal="left" vertical="top"/>
    </xf>
    <xf numFmtId="0" fontId="26" fillId="27" borderId="14" xfId="0" applyFont="1" applyFill="1" applyBorder="1" applyAlignment="1">
      <alignment horizontal="left" wrapText="1"/>
    </xf>
    <xf numFmtId="0" fontId="26" fillId="27" borderId="16" xfId="0" applyFont="1" applyFill="1" applyBorder="1" applyAlignment="1">
      <alignment horizontal="left" wrapText="1"/>
    </xf>
    <xf numFmtId="0" fontId="26" fillId="27" borderId="15" xfId="0" applyFont="1" applyFill="1" applyBorder="1" applyAlignment="1">
      <alignment horizontal="left" wrapText="1"/>
    </xf>
    <xf numFmtId="0" fontId="26" fillId="26" borderId="12" xfId="4" applyFont="1" applyFill="1" applyBorder="1" applyAlignment="1">
      <alignment horizontal="center" vertical="center" wrapText="1"/>
    </xf>
    <xf numFmtId="0" fontId="26" fillId="26" borderId="13" xfId="4" applyFont="1" applyFill="1" applyBorder="1" applyAlignment="1">
      <alignment horizontal="center" vertical="center" wrapText="1"/>
    </xf>
    <xf numFmtId="0" fontId="43" fillId="26" borderId="12" xfId="4" applyFont="1" applyFill="1" applyBorder="1" applyAlignment="1">
      <alignment horizontal="center" vertical="center" wrapText="1"/>
    </xf>
    <xf numFmtId="0" fontId="43" fillId="26" borderId="13" xfId="4" applyFont="1" applyFill="1" applyBorder="1" applyAlignment="1">
      <alignment horizontal="center" vertical="center" wrapText="1"/>
    </xf>
    <xf numFmtId="0" fontId="26" fillId="26" borderId="14" xfId="4" applyFont="1" applyFill="1" applyBorder="1" applyAlignment="1">
      <alignment horizontal="center" vertical="center"/>
    </xf>
    <xf numFmtId="0" fontId="26" fillId="26" borderId="16" xfId="4" applyFont="1" applyFill="1" applyBorder="1" applyAlignment="1">
      <alignment horizontal="center" vertical="center"/>
    </xf>
    <xf numFmtId="0" fontId="26" fillId="26" borderId="15" xfId="4" applyFont="1" applyFill="1" applyBorder="1" applyAlignment="1">
      <alignment horizontal="center" vertical="center"/>
    </xf>
    <xf numFmtId="0" fontId="36" fillId="0" borderId="14" xfId="0" applyFont="1" applyBorder="1" applyAlignment="1">
      <alignment horizontal="left" vertical="center" wrapText="1"/>
    </xf>
    <xf numFmtId="0" fontId="36" fillId="0" borderId="15" xfId="0" applyFont="1" applyBorder="1" applyAlignment="1">
      <alignment horizontal="left" vertical="center" wrapText="1"/>
    </xf>
    <xf numFmtId="0" fontId="26" fillId="26" borderId="22" xfId="4" applyFont="1" applyFill="1" applyBorder="1" applyAlignment="1">
      <alignment horizontal="center" vertical="center" wrapText="1"/>
    </xf>
    <xf numFmtId="0" fontId="26" fillId="26" borderId="23" xfId="4" applyFont="1" applyFill="1" applyBorder="1" applyAlignment="1">
      <alignment horizontal="center" vertical="center" wrapText="1"/>
    </xf>
    <xf numFmtId="0" fontId="26" fillId="26" borderId="24" xfId="4" applyFont="1" applyFill="1" applyBorder="1" applyAlignment="1">
      <alignment horizontal="center" vertical="center" wrapText="1"/>
    </xf>
    <xf numFmtId="0" fontId="26" fillId="26" borderId="25" xfId="4" applyFont="1" applyFill="1" applyBorder="1" applyAlignment="1">
      <alignment horizontal="center" vertical="center" wrapText="1"/>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3788833</xdr:colOff>
      <xdr:row>0</xdr:row>
      <xdr:rowOff>14108</xdr:rowOff>
    </xdr:from>
    <xdr:to>
      <xdr:col>1</xdr:col>
      <xdr:colOff>4804833</xdr:colOff>
      <xdr:row>4</xdr:row>
      <xdr:rowOff>515055</xdr:rowOff>
    </xdr:to>
    <xdr:pic>
      <xdr:nvPicPr>
        <xdr:cNvPr id="2" name="Picture 1">
          <a:extLst>
            <a:ext uri="{FF2B5EF4-FFF2-40B4-BE49-F238E27FC236}">
              <a16:creationId xmlns:a16="http://schemas.microsoft.com/office/drawing/2014/main" id="{C24F64B0-A29C-BD2C-F288-4A2B336363DD}"/>
            </a:ext>
          </a:extLst>
        </xdr:cNvPr>
        <xdr:cNvPicPr/>
      </xdr:nvPicPr>
      <xdr:blipFill>
        <a:blip xmlns:r="http://schemas.openxmlformats.org/officeDocument/2006/relationships" r:embed="rId1"/>
        <a:stretch>
          <a:fillRect/>
        </a:stretch>
      </xdr:blipFill>
      <xdr:spPr>
        <a:xfrm>
          <a:off x="4127500" y="14108"/>
          <a:ext cx="1016000" cy="1234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26"/>
  <sheetViews>
    <sheetView tabSelected="1" view="pageBreakPreview" zoomScale="90" zoomScaleNormal="100" zoomScaleSheetLayoutView="90" workbookViewId="0">
      <selection activeCell="A6" sqref="A6:B6"/>
    </sheetView>
  </sheetViews>
  <sheetFormatPr defaultColWidth="9.1796875" defaultRowHeight="14.5"/>
  <cols>
    <col min="1" max="1" width="4.81640625" bestFit="1" customWidth="1"/>
    <col min="2" max="2" width="137.1796875" style="1" customWidth="1"/>
  </cols>
  <sheetData>
    <row r="1" spans="1:2">
      <c r="A1" s="89"/>
      <c r="B1" s="89"/>
    </row>
    <row r="2" spans="1:2">
      <c r="A2" s="89"/>
      <c r="B2" s="89"/>
    </row>
    <row r="3" spans="1:2">
      <c r="A3" s="89"/>
      <c r="B3" s="89"/>
    </row>
    <row r="4" spans="1:2">
      <c r="A4" s="89"/>
      <c r="B4" s="89"/>
    </row>
    <row r="5" spans="1:2" ht="44.5" customHeight="1">
      <c r="A5" s="89"/>
      <c r="B5" s="89"/>
    </row>
    <row r="6" spans="1:2" ht="15.5">
      <c r="A6" s="88" t="s">
        <v>322</v>
      </c>
      <c r="B6" s="88"/>
    </row>
    <row r="7" spans="1:2">
      <c r="A7" s="87" t="s">
        <v>137</v>
      </c>
      <c r="B7" s="87"/>
    </row>
    <row r="9" spans="1:2">
      <c r="A9" s="27" t="s">
        <v>1</v>
      </c>
      <c r="B9" s="39" t="s">
        <v>0</v>
      </c>
    </row>
    <row r="10" spans="1:2">
      <c r="A10" s="27">
        <v>1</v>
      </c>
      <c r="B10" s="39" t="s">
        <v>93</v>
      </c>
    </row>
    <row r="11" spans="1:2">
      <c r="A11" s="5">
        <v>1</v>
      </c>
      <c r="B11" s="35" t="s">
        <v>68</v>
      </c>
    </row>
    <row r="12" spans="1:2" ht="29">
      <c r="A12" s="5">
        <v>2</v>
      </c>
      <c r="B12" s="35" t="s">
        <v>209</v>
      </c>
    </row>
    <row r="13" spans="1:2" ht="29">
      <c r="A13" s="5">
        <v>3</v>
      </c>
      <c r="B13" s="35" t="s">
        <v>210</v>
      </c>
    </row>
    <row r="14" spans="1:2">
      <c r="A14" s="5">
        <v>4</v>
      </c>
      <c r="B14" s="35" t="s">
        <v>97</v>
      </c>
    </row>
    <row r="15" spans="1:2" ht="29">
      <c r="A15" s="5">
        <v>5</v>
      </c>
      <c r="B15" s="35" t="s">
        <v>86</v>
      </c>
    </row>
    <row r="16" spans="1:2" ht="29">
      <c r="A16" s="5">
        <v>6</v>
      </c>
      <c r="B16" s="35" t="s">
        <v>211</v>
      </c>
    </row>
    <row r="17" spans="1:2" ht="72.5">
      <c r="A17" s="5">
        <v>7</v>
      </c>
      <c r="B17" s="35" t="s">
        <v>207</v>
      </c>
    </row>
    <row r="18" spans="1:2">
      <c r="A18" s="5">
        <v>8</v>
      </c>
      <c r="B18" s="35" t="s">
        <v>87</v>
      </c>
    </row>
    <row r="19" spans="1:2" ht="16.5" customHeight="1">
      <c r="A19" s="5">
        <v>9</v>
      </c>
      <c r="B19" s="35" t="s">
        <v>88</v>
      </c>
    </row>
    <row r="20" spans="1:2" ht="29">
      <c r="A20" s="5">
        <v>10</v>
      </c>
      <c r="B20" s="35" t="s">
        <v>208</v>
      </c>
    </row>
    <row r="21" spans="1:2">
      <c r="A21" s="5">
        <v>11</v>
      </c>
      <c r="B21" s="36" t="s">
        <v>89</v>
      </c>
    </row>
    <row r="22" spans="1:2">
      <c r="A22" s="5">
        <v>12</v>
      </c>
      <c r="B22" s="25" t="s">
        <v>99</v>
      </c>
    </row>
    <row r="23" spans="1:2">
      <c r="A23" s="5">
        <v>13</v>
      </c>
      <c r="B23" s="2" t="s">
        <v>212</v>
      </c>
    </row>
    <row r="24" spans="1:2" ht="29">
      <c r="A24" s="5">
        <v>14</v>
      </c>
      <c r="B24" s="2" t="s">
        <v>98</v>
      </c>
    </row>
    <row r="25" spans="1:2" ht="43.5">
      <c r="A25" s="5">
        <v>15</v>
      </c>
      <c r="B25" s="2" t="s">
        <v>206</v>
      </c>
    </row>
    <row r="26" spans="1:2">
      <c r="A26" s="5"/>
    </row>
  </sheetData>
  <mergeCells count="3">
    <mergeCell ref="A7:B7"/>
    <mergeCell ref="A6:B6"/>
    <mergeCell ref="A1:B5"/>
  </mergeCells>
  <pageMargins left="0.7" right="0.7" top="0.75" bottom="0.75" header="0.3" footer="0.3"/>
  <pageSetup paperSize="9" scale="61" orientation="landscape" verticalDpi="90" r:id="rId1"/>
  <headerFooter>
    <oddHeader>&amp;LOBC-IT MSP&amp;C Form 13: Bill of Material&amp;RInstructions</oddHead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M14"/>
  <sheetViews>
    <sheetView zoomScaleNormal="100" zoomScaleSheetLayoutView="87" workbookViewId="0">
      <selection sqref="A1:M1"/>
    </sheetView>
  </sheetViews>
  <sheetFormatPr defaultColWidth="9.1796875" defaultRowHeight="14.5"/>
  <cols>
    <col min="2" max="2" width="69.1796875" customWidth="1"/>
    <col min="3" max="3" width="30.54296875" customWidth="1"/>
  </cols>
  <sheetData>
    <row r="1" spans="1:13">
      <c r="A1" s="92" t="s">
        <v>321</v>
      </c>
      <c r="B1" s="93"/>
      <c r="C1" s="93"/>
      <c r="D1" s="93"/>
      <c r="E1" s="93"/>
      <c r="F1" s="93"/>
      <c r="G1" s="93"/>
      <c r="H1" s="93"/>
      <c r="I1" s="93"/>
      <c r="J1" s="93"/>
      <c r="K1" s="93"/>
      <c r="L1" s="93"/>
      <c r="M1" s="93"/>
    </row>
    <row r="2" spans="1:13">
      <c r="A2" s="91" t="s">
        <v>142</v>
      </c>
      <c r="B2" s="91"/>
    </row>
    <row r="3" spans="1:13">
      <c r="A3" s="53" t="s">
        <v>1</v>
      </c>
      <c r="B3" s="53" t="s">
        <v>33</v>
      </c>
      <c r="C3" s="53" t="s">
        <v>96</v>
      </c>
    </row>
    <row r="4" spans="1:13" ht="14.5" customHeight="1">
      <c r="A4" s="96" t="s">
        <v>204</v>
      </c>
      <c r="B4" s="97"/>
      <c r="C4" s="98"/>
    </row>
    <row r="5" spans="1:13">
      <c r="A5" s="65" t="s">
        <v>67</v>
      </c>
      <c r="B5" s="22" t="s">
        <v>229</v>
      </c>
      <c r="C5" s="23">
        <f>'Compute-storage'!D50</f>
        <v>0</v>
      </c>
    </row>
    <row r="6" spans="1:13">
      <c r="A6" s="65" t="s">
        <v>77</v>
      </c>
      <c r="B6" s="22" t="s">
        <v>213</v>
      </c>
      <c r="C6" s="23">
        <f>'Compute-storage'!J43</f>
        <v>0</v>
      </c>
    </row>
    <row r="7" spans="1:13">
      <c r="A7" s="65" t="s">
        <v>252</v>
      </c>
      <c r="B7" s="22" t="s">
        <v>250</v>
      </c>
      <c r="C7" s="27">
        <f>'Nw, security &amp; Managed service'!J13</f>
        <v>0</v>
      </c>
    </row>
    <row r="8" spans="1:13">
      <c r="A8" s="65" t="s">
        <v>92</v>
      </c>
      <c r="B8" s="78" t="s">
        <v>251</v>
      </c>
      <c r="C8" s="79">
        <f>'Nw, security &amp; Managed service'!J28</f>
        <v>0</v>
      </c>
    </row>
    <row r="9" spans="1:13">
      <c r="A9" s="99" t="s">
        <v>201</v>
      </c>
      <c r="B9" s="100"/>
      <c r="C9" s="34">
        <f>SUM(C5:C7)</f>
        <v>0</v>
      </c>
    </row>
    <row r="10" spans="1:13" ht="16.5" customHeight="1"/>
    <row r="11" spans="1:13" ht="15.75" customHeight="1">
      <c r="B11" s="95" t="s">
        <v>90</v>
      </c>
      <c r="C11" s="95"/>
    </row>
    <row r="12" spans="1:13" ht="20.5" customHeight="1">
      <c r="B12" s="90" t="s">
        <v>140</v>
      </c>
      <c r="C12" s="90"/>
    </row>
    <row r="13" spans="1:13" ht="111" customHeight="1">
      <c r="B13" s="94" t="s">
        <v>205</v>
      </c>
      <c r="C13" s="94"/>
    </row>
    <row r="14" spans="1:13" ht="30" customHeight="1">
      <c r="B14" s="90" t="s">
        <v>91</v>
      </c>
      <c r="C14" s="90"/>
    </row>
  </sheetData>
  <mergeCells count="8">
    <mergeCell ref="B14:C14"/>
    <mergeCell ref="A2:B2"/>
    <mergeCell ref="A1:M1"/>
    <mergeCell ref="B13:C13"/>
    <mergeCell ref="B11:C11"/>
    <mergeCell ref="B12:C12"/>
    <mergeCell ref="A4:C4"/>
    <mergeCell ref="A9:B9"/>
  </mergeCells>
  <pageMargins left="0.7" right="0.7" top="0.75" bottom="0.75" header="0.3" footer="0.3"/>
  <pageSetup paperSize="9" scale="80" orientation="landscape" verticalDpi="90" r:id="rId1"/>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O59"/>
  <sheetViews>
    <sheetView topLeftCell="B12" workbookViewId="0">
      <selection activeCell="D29" sqref="D29"/>
    </sheetView>
  </sheetViews>
  <sheetFormatPr defaultColWidth="9.1796875" defaultRowHeight="14.5"/>
  <cols>
    <col min="1" max="2" width="9.1796875" style="1"/>
    <col min="3" max="3" width="4.81640625" style="1" bestFit="1" customWidth="1"/>
    <col min="4" max="4" width="28" style="1" customWidth="1"/>
    <col min="5" max="5" width="11.81640625" style="1" customWidth="1"/>
    <col min="6" max="6" width="26.54296875" style="1" customWidth="1"/>
    <col min="7" max="7" width="13" style="1" customWidth="1"/>
    <col min="8" max="16384" width="9.1796875" style="1"/>
  </cols>
  <sheetData>
    <row r="2" spans="3:15" ht="15" customHeight="1">
      <c r="C2" s="109" t="s">
        <v>71</v>
      </c>
      <c r="D2" s="109"/>
      <c r="E2" s="109"/>
      <c r="F2" s="109"/>
      <c r="G2" s="109"/>
      <c r="H2" s="109"/>
      <c r="I2" s="109"/>
      <c r="J2" s="109"/>
      <c r="K2" s="109"/>
      <c r="L2" s="109"/>
      <c r="M2" s="109"/>
      <c r="N2" s="109"/>
      <c r="O2" s="109"/>
    </row>
    <row r="3" spans="3:15" ht="46.5" customHeight="1">
      <c r="C3" s="8" t="s">
        <v>1</v>
      </c>
      <c r="D3" s="13" t="s">
        <v>33</v>
      </c>
      <c r="E3" s="13" t="s">
        <v>2</v>
      </c>
      <c r="F3" s="10" t="s">
        <v>32</v>
      </c>
      <c r="G3" s="10" t="s">
        <v>46</v>
      </c>
      <c r="H3" s="10" t="s">
        <v>27</v>
      </c>
      <c r="I3" s="10" t="s">
        <v>28</v>
      </c>
      <c r="J3" s="10" t="s">
        <v>29</v>
      </c>
      <c r="K3" s="10" t="s">
        <v>30</v>
      </c>
      <c r="L3" s="10" t="s">
        <v>31</v>
      </c>
      <c r="M3" s="10" t="s">
        <v>48</v>
      </c>
      <c r="N3" s="10" t="s">
        <v>49</v>
      </c>
      <c r="O3" s="10" t="s">
        <v>74</v>
      </c>
    </row>
    <row r="4" spans="3:15" ht="46.5" customHeight="1">
      <c r="C4" s="17" t="s">
        <v>57</v>
      </c>
      <c r="D4" s="17" t="s">
        <v>76</v>
      </c>
      <c r="E4" s="17"/>
      <c r="F4" s="17"/>
      <c r="G4" s="17"/>
      <c r="H4" s="18"/>
      <c r="I4" s="18"/>
      <c r="J4" s="18"/>
      <c r="K4" s="18"/>
      <c r="L4" s="18"/>
      <c r="M4" s="18"/>
      <c r="N4" s="18"/>
      <c r="O4" s="18"/>
    </row>
    <row r="5" spans="3:15">
      <c r="C5" s="104">
        <v>1</v>
      </c>
      <c r="D5" s="103" t="s">
        <v>18</v>
      </c>
      <c r="E5" s="103" t="s">
        <v>3</v>
      </c>
      <c r="F5" s="103" t="s">
        <v>38</v>
      </c>
      <c r="G5" s="103"/>
      <c r="H5" s="103"/>
      <c r="I5" s="103"/>
      <c r="J5" s="103"/>
      <c r="K5" s="103"/>
      <c r="L5" s="103"/>
      <c r="M5" s="103"/>
      <c r="N5" s="103"/>
      <c r="O5" s="103"/>
    </row>
    <row r="6" spans="3:15">
      <c r="C6" s="104"/>
      <c r="D6" s="103"/>
      <c r="E6" s="103"/>
      <c r="F6" s="103"/>
      <c r="G6" s="103"/>
      <c r="H6" s="103"/>
      <c r="I6" s="103"/>
      <c r="J6" s="103"/>
      <c r="K6" s="103"/>
      <c r="L6" s="103"/>
      <c r="M6" s="103"/>
      <c r="N6" s="103"/>
      <c r="O6" s="103"/>
    </row>
    <row r="7" spans="3:15">
      <c r="C7" s="104">
        <v>2</v>
      </c>
      <c r="D7" s="103" t="s">
        <v>18</v>
      </c>
      <c r="E7" s="104" t="s">
        <v>3</v>
      </c>
      <c r="F7" s="104" t="s">
        <v>5</v>
      </c>
      <c r="G7" s="104"/>
      <c r="H7" s="104"/>
      <c r="I7" s="104"/>
      <c r="J7" s="104"/>
      <c r="K7" s="104"/>
      <c r="L7" s="104"/>
      <c r="M7" s="104"/>
      <c r="N7" s="104"/>
      <c r="O7" s="104"/>
    </row>
    <row r="8" spans="3:15">
      <c r="C8" s="104"/>
      <c r="D8" s="103"/>
      <c r="E8" s="104"/>
      <c r="F8" s="104"/>
      <c r="G8" s="104"/>
      <c r="H8" s="104"/>
      <c r="I8" s="104"/>
      <c r="J8" s="104"/>
      <c r="K8" s="104"/>
      <c r="L8" s="104"/>
      <c r="M8" s="104"/>
      <c r="N8" s="104"/>
      <c r="O8" s="104"/>
    </row>
    <row r="9" spans="3:15">
      <c r="C9" s="104">
        <v>3</v>
      </c>
      <c r="D9" s="103" t="s">
        <v>18</v>
      </c>
      <c r="E9" s="103" t="s">
        <v>3</v>
      </c>
      <c r="F9" s="103" t="s">
        <v>4</v>
      </c>
      <c r="G9" s="103"/>
      <c r="H9" s="103"/>
      <c r="I9" s="103"/>
      <c r="J9" s="103"/>
      <c r="K9" s="103"/>
      <c r="L9" s="103"/>
      <c r="M9" s="103"/>
      <c r="N9" s="103"/>
      <c r="O9" s="103"/>
    </row>
    <row r="10" spans="3:15">
      <c r="C10" s="104"/>
      <c r="D10" s="103"/>
      <c r="E10" s="103"/>
      <c r="F10" s="103"/>
      <c r="G10" s="103"/>
      <c r="H10" s="103"/>
      <c r="I10" s="103"/>
      <c r="J10" s="103"/>
      <c r="K10" s="103"/>
      <c r="L10" s="103"/>
      <c r="M10" s="103"/>
      <c r="N10" s="103"/>
      <c r="O10" s="103"/>
    </row>
    <row r="11" spans="3:15">
      <c r="C11" s="104">
        <v>4</v>
      </c>
      <c r="D11" s="103" t="s">
        <v>19</v>
      </c>
      <c r="E11" s="104" t="s">
        <v>6</v>
      </c>
      <c r="F11" s="104" t="s">
        <v>7</v>
      </c>
      <c r="G11" s="104"/>
      <c r="H11" s="104"/>
      <c r="I11" s="104"/>
      <c r="J11" s="104"/>
      <c r="K11" s="104"/>
      <c r="L11" s="104"/>
      <c r="M11" s="104"/>
      <c r="N11" s="104"/>
      <c r="O11" s="104"/>
    </row>
    <row r="12" spans="3:15">
      <c r="C12" s="104"/>
      <c r="D12" s="103"/>
      <c r="E12" s="104"/>
      <c r="F12" s="104"/>
      <c r="G12" s="104"/>
      <c r="H12" s="104"/>
      <c r="I12" s="104"/>
      <c r="J12" s="104"/>
      <c r="K12" s="104"/>
      <c r="L12" s="104"/>
      <c r="M12" s="104"/>
      <c r="N12" s="104"/>
      <c r="O12" s="104"/>
    </row>
    <row r="13" spans="3:15">
      <c r="C13" s="104">
        <v>5</v>
      </c>
      <c r="D13" s="103" t="s">
        <v>19</v>
      </c>
      <c r="E13" s="103" t="s">
        <v>6</v>
      </c>
      <c r="F13" s="103" t="s">
        <v>8</v>
      </c>
      <c r="G13" s="103"/>
      <c r="H13" s="103"/>
      <c r="I13" s="103"/>
      <c r="J13" s="103"/>
      <c r="K13" s="103"/>
      <c r="L13" s="103"/>
      <c r="M13" s="103"/>
      <c r="N13" s="103"/>
      <c r="O13" s="103"/>
    </row>
    <row r="14" spans="3:15">
      <c r="C14" s="104"/>
      <c r="D14" s="103"/>
      <c r="E14" s="103"/>
      <c r="F14" s="103"/>
      <c r="G14" s="103"/>
      <c r="H14" s="103"/>
      <c r="I14" s="103"/>
      <c r="J14" s="103"/>
      <c r="K14" s="103"/>
      <c r="L14" s="103"/>
      <c r="M14" s="103"/>
      <c r="N14" s="103"/>
      <c r="O14" s="103"/>
    </row>
    <row r="15" spans="3:15">
      <c r="C15" s="104">
        <v>6</v>
      </c>
      <c r="D15" s="103" t="s">
        <v>19</v>
      </c>
      <c r="E15" s="103" t="s">
        <v>9</v>
      </c>
      <c r="F15" s="103" t="s">
        <v>13</v>
      </c>
      <c r="G15" s="103"/>
      <c r="H15" s="103"/>
      <c r="I15" s="103"/>
      <c r="J15" s="103"/>
      <c r="K15" s="103"/>
      <c r="L15" s="103"/>
      <c r="M15" s="103"/>
      <c r="N15" s="103"/>
      <c r="O15" s="103"/>
    </row>
    <row r="16" spans="3:15">
      <c r="C16" s="104"/>
      <c r="D16" s="103"/>
      <c r="E16" s="103"/>
      <c r="F16" s="103"/>
      <c r="G16" s="103"/>
      <c r="H16" s="103"/>
      <c r="I16" s="103"/>
      <c r="J16" s="103"/>
      <c r="K16" s="103"/>
      <c r="L16" s="103"/>
      <c r="M16" s="103"/>
      <c r="N16" s="103"/>
      <c r="O16" s="103"/>
    </row>
    <row r="17" spans="3:15">
      <c r="C17" s="104">
        <v>7</v>
      </c>
      <c r="D17" s="103" t="s">
        <v>39</v>
      </c>
      <c r="E17" s="103" t="s">
        <v>14</v>
      </c>
      <c r="F17" s="103" t="s">
        <v>10</v>
      </c>
      <c r="G17" s="103"/>
      <c r="H17" s="103"/>
      <c r="I17" s="103"/>
      <c r="J17" s="103"/>
      <c r="K17" s="103"/>
      <c r="L17" s="103"/>
      <c r="M17" s="103"/>
      <c r="N17" s="103"/>
      <c r="O17" s="103"/>
    </row>
    <row r="18" spans="3:15">
      <c r="C18" s="104"/>
      <c r="D18" s="103"/>
      <c r="E18" s="103"/>
      <c r="F18" s="103"/>
      <c r="G18" s="103"/>
      <c r="H18" s="103"/>
      <c r="I18" s="103"/>
      <c r="J18" s="103"/>
      <c r="K18" s="103"/>
      <c r="L18" s="103"/>
      <c r="M18" s="103"/>
      <c r="N18" s="103"/>
      <c r="O18" s="103"/>
    </row>
    <row r="19" spans="3:15">
      <c r="C19" s="104">
        <v>8</v>
      </c>
      <c r="D19" s="103" t="s">
        <v>42</v>
      </c>
      <c r="E19" s="103" t="s">
        <v>12</v>
      </c>
      <c r="F19" s="103" t="s">
        <v>15</v>
      </c>
      <c r="G19" s="103"/>
      <c r="H19" s="103"/>
      <c r="I19" s="103"/>
      <c r="J19" s="103"/>
      <c r="K19" s="103"/>
      <c r="L19" s="103"/>
      <c r="M19" s="103"/>
      <c r="N19" s="103"/>
      <c r="O19" s="103"/>
    </row>
    <row r="20" spans="3:15">
      <c r="C20" s="104"/>
      <c r="D20" s="103"/>
      <c r="E20" s="103"/>
      <c r="F20" s="103"/>
      <c r="G20" s="103"/>
      <c r="H20" s="103"/>
      <c r="I20" s="103"/>
      <c r="J20" s="103"/>
      <c r="K20" s="103"/>
      <c r="L20" s="103"/>
      <c r="M20" s="103"/>
      <c r="N20" s="103"/>
      <c r="O20" s="103"/>
    </row>
    <row r="21" spans="3:15">
      <c r="C21" s="104">
        <v>9</v>
      </c>
      <c r="D21" s="103" t="s">
        <v>42</v>
      </c>
      <c r="E21" s="103" t="s">
        <v>12</v>
      </c>
      <c r="F21" s="103" t="s">
        <v>16</v>
      </c>
      <c r="G21" s="103"/>
      <c r="H21" s="103"/>
      <c r="I21" s="103"/>
      <c r="J21" s="103"/>
      <c r="K21" s="103"/>
      <c r="L21" s="103"/>
      <c r="M21" s="103"/>
      <c r="N21" s="103"/>
      <c r="O21" s="103"/>
    </row>
    <row r="22" spans="3:15">
      <c r="C22" s="104"/>
      <c r="D22" s="103"/>
      <c r="E22" s="103"/>
      <c r="F22" s="103"/>
      <c r="G22" s="103"/>
      <c r="H22" s="103"/>
      <c r="I22" s="103"/>
      <c r="J22" s="103"/>
      <c r="K22" s="103"/>
      <c r="L22" s="103"/>
      <c r="M22" s="103"/>
      <c r="N22" s="103"/>
      <c r="O22" s="103"/>
    </row>
    <row r="23" spans="3:15">
      <c r="C23" s="104">
        <v>10</v>
      </c>
      <c r="D23" s="103" t="s">
        <v>42</v>
      </c>
      <c r="E23" s="103" t="s">
        <v>12</v>
      </c>
      <c r="F23" s="103" t="s">
        <v>17</v>
      </c>
      <c r="G23" s="103"/>
      <c r="H23" s="103"/>
      <c r="I23" s="103"/>
      <c r="J23" s="103"/>
      <c r="K23" s="103"/>
      <c r="L23" s="103"/>
      <c r="M23" s="103"/>
      <c r="N23" s="103"/>
      <c r="O23" s="103"/>
    </row>
    <row r="24" spans="3:15">
      <c r="C24" s="104"/>
      <c r="D24" s="103"/>
      <c r="E24" s="103"/>
      <c r="F24" s="103"/>
      <c r="G24" s="103"/>
      <c r="H24" s="103"/>
      <c r="I24" s="103"/>
      <c r="J24" s="103"/>
      <c r="K24" s="103"/>
      <c r="L24" s="103"/>
      <c r="M24" s="103"/>
      <c r="N24" s="103"/>
      <c r="O24" s="103"/>
    </row>
    <row r="25" spans="3:15">
      <c r="C25" s="104">
        <v>11</v>
      </c>
      <c r="D25" s="103" t="s">
        <v>40</v>
      </c>
      <c r="E25" s="103" t="s">
        <v>11</v>
      </c>
      <c r="F25" s="103" t="s">
        <v>41</v>
      </c>
      <c r="G25" s="103"/>
      <c r="H25" s="103"/>
      <c r="I25" s="103"/>
      <c r="J25" s="103"/>
      <c r="K25" s="103"/>
      <c r="L25" s="103"/>
      <c r="M25" s="103"/>
      <c r="N25" s="103"/>
      <c r="O25" s="103"/>
    </row>
    <row r="26" spans="3:15">
      <c r="C26" s="104"/>
      <c r="D26" s="103"/>
      <c r="E26" s="103"/>
      <c r="F26" s="103"/>
      <c r="G26" s="103"/>
      <c r="H26" s="103"/>
      <c r="I26" s="103"/>
      <c r="J26" s="103"/>
      <c r="K26" s="103"/>
      <c r="L26" s="103"/>
      <c r="M26" s="103"/>
      <c r="N26" s="103"/>
      <c r="O26" s="103"/>
    </row>
    <row r="27" spans="3:15" ht="29">
      <c r="C27" s="14"/>
      <c r="D27" s="14" t="s">
        <v>69</v>
      </c>
      <c r="E27" s="14"/>
      <c r="F27" s="14"/>
      <c r="G27" s="14"/>
      <c r="H27" s="14"/>
      <c r="I27" s="14"/>
      <c r="J27" s="14"/>
      <c r="K27" s="14"/>
      <c r="L27" s="14"/>
      <c r="M27" s="14"/>
      <c r="N27" s="14"/>
      <c r="O27" s="14"/>
    </row>
    <row r="28" spans="3:15">
      <c r="C28" s="17" t="s">
        <v>77</v>
      </c>
      <c r="D28" s="17" t="s">
        <v>72</v>
      </c>
      <c r="E28" s="17"/>
      <c r="F28" s="17"/>
      <c r="G28" s="17"/>
      <c r="H28" s="18"/>
      <c r="I28" s="18"/>
      <c r="J28" s="18"/>
      <c r="K28" s="18"/>
      <c r="L28" s="18"/>
      <c r="M28" s="18"/>
      <c r="N28" s="18"/>
      <c r="O28" s="18"/>
    </row>
    <row r="29" spans="3:15" ht="43.5">
      <c r="C29" s="9" t="s">
        <v>1</v>
      </c>
      <c r="D29" s="9" t="s">
        <v>73</v>
      </c>
      <c r="E29" s="9" t="s">
        <v>34</v>
      </c>
      <c r="F29" s="9" t="s">
        <v>35</v>
      </c>
      <c r="G29" s="9" t="s">
        <v>26</v>
      </c>
      <c r="H29" s="10" t="s">
        <v>27</v>
      </c>
      <c r="I29" s="10" t="s">
        <v>28</v>
      </c>
      <c r="J29" s="10" t="s">
        <v>29</v>
      </c>
      <c r="K29" s="10" t="s">
        <v>30</v>
      </c>
      <c r="L29" s="10" t="s">
        <v>31</v>
      </c>
      <c r="M29" s="10" t="s">
        <v>48</v>
      </c>
      <c r="N29" s="10" t="s">
        <v>49</v>
      </c>
      <c r="O29" s="10" t="s">
        <v>74</v>
      </c>
    </row>
    <row r="30" spans="3:15">
      <c r="C30" s="2">
        <v>1</v>
      </c>
      <c r="D30" s="4" t="s">
        <v>18</v>
      </c>
      <c r="E30" s="2"/>
      <c r="F30" s="4"/>
      <c r="G30" s="4"/>
      <c r="H30" s="2"/>
      <c r="I30" s="2"/>
      <c r="J30" s="2"/>
      <c r="K30" s="2"/>
      <c r="L30" s="2"/>
      <c r="M30" s="2"/>
      <c r="N30" s="2"/>
      <c r="O30" s="2"/>
    </row>
    <row r="31" spans="3:15">
      <c r="C31" s="2">
        <v>2</v>
      </c>
      <c r="D31" s="4" t="s">
        <v>19</v>
      </c>
      <c r="E31" s="2"/>
      <c r="F31" s="4"/>
      <c r="G31" s="4"/>
      <c r="H31" s="2"/>
      <c r="I31" s="2"/>
      <c r="J31" s="2"/>
      <c r="K31" s="2"/>
      <c r="L31" s="2"/>
      <c r="M31" s="2"/>
      <c r="N31" s="2"/>
      <c r="O31" s="2"/>
    </row>
    <row r="32" spans="3:15">
      <c r="C32" s="2">
        <v>3</v>
      </c>
      <c r="D32" s="4" t="s">
        <v>20</v>
      </c>
      <c r="E32" s="2"/>
      <c r="F32" s="4"/>
      <c r="G32" s="4"/>
      <c r="H32" s="2"/>
      <c r="I32" s="2"/>
      <c r="J32" s="2"/>
      <c r="K32" s="2"/>
      <c r="L32" s="2"/>
      <c r="M32" s="2"/>
      <c r="N32" s="2"/>
      <c r="O32" s="2"/>
    </row>
    <row r="33" spans="3:15">
      <c r="C33" s="2">
        <v>4</v>
      </c>
      <c r="D33" s="4" t="s">
        <v>21</v>
      </c>
      <c r="E33" s="2"/>
      <c r="F33" s="4"/>
      <c r="G33" s="4"/>
      <c r="H33" s="2"/>
      <c r="I33" s="2"/>
      <c r="J33" s="2"/>
      <c r="K33" s="2"/>
      <c r="L33" s="2"/>
      <c r="M33" s="2"/>
      <c r="N33" s="2"/>
      <c r="O33" s="2"/>
    </row>
    <row r="34" spans="3:15">
      <c r="C34" s="2">
        <v>5</v>
      </c>
      <c r="D34" s="4" t="s">
        <v>40</v>
      </c>
      <c r="E34" s="2"/>
      <c r="F34" s="4"/>
      <c r="G34" s="4"/>
      <c r="H34" s="2"/>
      <c r="I34" s="2"/>
      <c r="J34" s="2"/>
      <c r="K34" s="2"/>
      <c r="L34" s="2"/>
      <c r="M34" s="2"/>
      <c r="N34" s="2"/>
      <c r="O34" s="2"/>
    </row>
    <row r="35" spans="3:15">
      <c r="C35" s="2">
        <v>6</v>
      </c>
      <c r="D35" s="4" t="s">
        <v>36</v>
      </c>
      <c r="E35" s="2"/>
      <c r="F35" s="4"/>
      <c r="G35" s="4"/>
      <c r="H35" s="2"/>
      <c r="I35" s="2"/>
      <c r="J35" s="2"/>
      <c r="K35" s="2"/>
      <c r="L35" s="2"/>
      <c r="M35" s="2"/>
      <c r="N35" s="2"/>
      <c r="O35" s="2"/>
    </row>
    <row r="36" spans="3:15" ht="29">
      <c r="C36" s="2">
        <v>7</v>
      </c>
      <c r="D36" s="4" t="s">
        <v>43</v>
      </c>
      <c r="E36" s="2"/>
      <c r="F36" s="4"/>
      <c r="G36" s="4"/>
      <c r="H36" s="2"/>
      <c r="I36" s="2"/>
      <c r="J36" s="2"/>
      <c r="K36" s="2"/>
      <c r="L36" s="2"/>
      <c r="M36" s="2"/>
      <c r="N36" s="2"/>
      <c r="O36" s="2"/>
    </row>
    <row r="37" spans="3:15">
      <c r="C37" s="2">
        <v>8</v>
      </c>
      <c r="D37" s="3" t="s">
        <v>22</v>
      </c>
      <c r="E37" s="2"/>
      <c r="F37" s="4"/>
      <c r="G37" s="4"/>
      <c r="H37" s="2"/>
      <c r="I37" s="2"/>
      <c r="J37" s="2"/>
      <c r="K37" s="2"/>
      <c r="L37" s="2"/>
      <c r="M37" s="2"/>
      <c r="N37" s="2"/>
      <c r="O37" s="2"/>
    </row>
    <row r="38" spans="3:15">
      <c r="C38" s="2">
        <v>9</v>
      </c>
      <c r="D38" s="4" t="s">
        <v>23</v>
      </c>
      <c r="E38" s="2"/>
      <c r="F38" s="4"/>
      <c r="G38" s="4"/>
      <c r="H38" s="2"/>
      <c r="I38" s="2"/>
      <c r="J38" s="2"/>
      <c r="K38" s="2"/>
      <c r="L38" s="2"/>
      <c r="M38" s="2"/>
      <c r="N38" s="2"/>
      <c r="O38" s="2"/>
    </row>
    <row r="39" spans="3:15">
      <c r="C39" s="2">
        <v>10</v>
      </c>
      <c r="D39" s="4" t="s">
        <v>24</v>
      </c>
      <c r="E39" s="2"/>
      <c r="F39" s="4"/>
      <c r="G39" s="4"/>
      <c r="H39" s="2"/>
      <c r="I39" s="2"/>
      <c r="J39" s="2"/>
      <c r="K39" s="2"/>
      <c r="L39" s="2"/>
      <c r="M39" s="2"/>
      <c r="N39" s="2"/>
      <c r="O39" s="2"/>
    </row>
    <row r="40" spans="3:15">
      <c r="C40" s="2">
        <v>11</v>
      </c>
      <c r="D40" s="4" t="s">
        <v>25</v>
      </c>
      <c r="E40" s="2"/>
      <c r="F40" s="4"/>
      <c r="G40" s="4"/>
      <c r="H40" s="2"/>
      <c r="I40" s="2"/>
      <c r="J40" s="2"/>
      <c r="K40" s="2"/>
      <c r="L40" s="2"/>
      <c r="M40" s="2"/>
      <c r="N40" s="2"/>
      <c r="O40" s="2"/>
    </row>
    <row r="41" spans="3:15">
      <c r="C41" s="2">
        <v>12</v>
      </c>
      <c r="D41" s="4" t="s">
        <v>44</v>
      </c>
      <c r="E41" s="2"/>
      <c r="F41" s="4"/>
      <c r="G41" s="4"/>
      <c r="H41" s="2"/>
      <c r="I41" s="2"/>
      <c r="J41" s="2"/>
      <c r="K41" s="2"/>
      <c r="L41" s="2"/>
      <c r="M41" s="2"/>
      <c r="N41" s="2"/>
      <c r="O41" s="2"/>
    </row>
    <row r="42" spans="3:15">
      <c r="C42" s="2">
        <v>13</v>
      </c>
      <c r="D42" s="4" t="s">
        <v>45</v>
      </c>
      <c r="E42" s="2"/>
      <c r="F42" s="4"/>
      <c r="G42" s="4"/>
      <c r="H42" s="2"/>
      <c r="I42" s="2"/>
      <c r="J42" s="2"/>
      <c r="K42" s="2"/>
      <c r="L42" s="2"/>
      <c r="M42" s="2"/>
      <c r="N42" s="2"/>
      <c r="O42" s="2"/>
    </row>
    <row r="43" spans="3:15">
      <c r="C43" s="2">
        <v>14</v>
      </c>
      <c r="D43" s="4" t="s">
        <v>37</v>
      </c>
      <c r="E43" s="2"/>
      <c r="F43" s="4"/>
      <c r="G43" s="4"/>
      <c r="H43" s="2"/>
      <c r="I43" s="2"/>
      <c r="J43" s="2"/>
      <c r="K43" s="2"/>
      <c r="L43" s="2"/>
      <c r="M43" s="2"/>
      <c r="N43" s="2"/>
      <c r="O43" s="2"/>
    </row>
    <row r="44" spans="3:15">
      <c r="C44" s="14"/>
      <c r="D44" s="14" t="s">
        <v>75</v>
      </c>
      <c r="E44" s="14"/>
      <c r="F44" s="14"/>
      <c r="G44" s="14"/>
      <c r="H44" s="14"/>
      <c r="I44" s="14"/>
      <c r="J44" s="14"/>
      <c r="K44" s="14"/>
      <c r="L44" s="14"/>
      <c r="M44" s="14"/>
      <c r="N44" s="14"/>
      <c r="O44" s="14"/>
    </row>
    <row r="45" spans="3:15" ht="29">
      <c r="C45" s="17" t="s">
        <v>78</v>
      </c>
      <c r="D45" s="17" t="s">
        <v>85</v>
      </c>
      <c r="E45" s="17"/>
      <c r="F45" s="17"/>
      <c r="G45" s="17"/>
      <c r="H45" s="18"/>
      <c r="I45" s="18"/>
      <c r="J45" s="18"/>
      <c r="K45" s="18"/>
      <c r="L45" s="18"/>
      <c r="M45" s="18"/>
      <c r="N45" s="18"/>
      <c r="O45" s="18"/>
    </row>
    <row r="46" spans="3:15" s="19" customFormat="1" ht="43.5">
      <c r="C46" s="21" t="s">
        <v>82</v>
      </c>
      <c r="D46" s="21" t="s">
        <v>58</v>
      </c>
      <c r="E46" s="21" t="s">
        <v>59</v>
      </c>
      <c r="F46" s="21" t="s">
        <v>60</v>
      </c>
      <c r="G46" s="21" t="s">
        <v>61</v>
      </c>
      <c r="H46" s="10" t="s">
        <v>27</v>
      </c>
      <c r="I46" s="10" t="s">
        <v>28</v>
      </c>
      <c r="J46" s="10" t="s">
        <v>29</v>
      </c>
      <c r="K46" s="10" t="s">
        <v>30</v>
      </c>
      <c r="L46" s="10" t="s">
        <v>31</v>
      </c>
      <c r="M46" s="10" t="s">
        <v>48</v>
      </c>
      <c r="N46" s="10" t="s">
        <v>49</v>
      </c>
      <c r="O46" s="10" t="s">
        <v>74</v>
      </c>
    </row>
    <row r="47" spans="3:15" ht="43.5">
      <c r="C47" s="2">
        <v>1</v>
      </c>
      <c r="D47" s="4" t="s">
        <v>62</v>
      </c>
      <c r="E47" s="2" t="s">
        <v>70</v>
      </c>
      <c r="F47" s="2"/>
      <c r="G47" s="24">
        <v>300000</v>
      </c>
      <c r="H47" s="2"/>
      <c r="I47" s="2"/>
      <c r="J47" s="2"/>
      <c r="K47" s="2"/>
      <c r="L47" s="2"/>
      <c r="M47" s="2"/>
      <c r="N47" s="2"/>
      <c r="O47" s="2"/>
    </row>
    <row r="48" spans="3:15" ht="29">
      <c r="C48" s="2">
        <v>2</v>
      </c>
      <c r="D48" s="4" t="s">
        <v>6</v>
      </c>
      <c r="E48" s="2" t="s">
        <v>64</v>
      </c>
      <c r="F48" s="2"/>
      <c r="G48" s="24">
        <v>50000</v>
      </c>
      <c r="H48" s="2"/>
      <c r="I48" s="2"/>
      <c r="J48" s="2"/>
      <c r="K48" s="2"/>
      <c r="L48" s="2"/>
      <c r="M48" s="2"/>
      <c r="N48" s="2"/>
      <c r="O48" s="2"/>
    </row>
    <row r="49" spans="3:15" ht="29">
      <c r="C49" s="2">
        <v>3</v>
      </c>
      <c r="D49" s="4" t="s">
        <v>63</v>
      </c>
      <c r="E49" s="2" t="s">
        <v>66</v>
      </c>
      <c r="F49" s="2"/>
      <c r="G49" s="24">
        <v>40000</v>
      </c>
      <c r="H49" s="2"/>
      <c r="I49" s="2"/>
      <c r="J49" s="2"/>
      <c r="K49" s="2"/>
      <c r="L49" s="2"/>
      <c r="M49" s="2"/>
      <c r="N49" s="2"/>
      <c r="O49" s="2"/>
    </row>
    <row r="50" spans="3:15" ht="29">
      <c r="C50" s="2">
        <v>4</v>
      </c>
      <c r="D50" s="4" t="s">
        <v>12</v>
      </c>
      <c r="E50" s="2" t="s">
        <v>65</v>
      </c>
      <c r="F50" s="2"/>
      <c r="G50" s="24">
        <v>500000</v>
      </c>
      <c r="H50" s="2"/>
      <c r="I50" s="2"/>
      <c r="J50" s="2"/>
      <c r="K50" s="2"/>
      <c r="L50" s="2"/>
      <c r="M50" s="2"/>
      <c r="N50" s="2"/>
      <c r="O50" s="2"/>
    </row>
    <row r="51" spans="3:15" ht="29">
      <c r="C51" s="14"/>
      <c r="D51" s="14" t="s">
        <v>79</v>
      </c>
      <c r="E51" s="14"/>
      <c r="F51" s="14"/>
      <c r="G51" s="14"/>
      <c r="H51" s="14"/>
      <c r="I51" s="14"/>
      <c r="J51" s="14"/>
      <c r="K51" s="14"/>
      <c r="L51" s="14"/>
      <c r="M51" s="14"/>
      <c r="N51" s="14"/>
      <c r="O51" s="14"/>
    </row>
    <row r="52" spans="3:15">
      <c r="C52" s="17" t="s">
        <v>81</v>
      </c>
      <c r="D52" s="17" t="s">
        <v>80</v>
      </c>
      <c r="E52" s="17"/>
      <c r="F52" s="17"/>
      <c r="G52" s="17"/>
      <c r="H52" s="18"/>
      <c r="I52" s="18"/>
      <c r="J52" s="18"/>
      <c r="K52" s="18"/>
      <c r="L52" s="18"/>
      <c r="M52" s="18"/>
      <c r="N52" s="18"/>
      <c r="O52" s="18"/>
    </row>
    <row r="53" spans="3:15" s="19" customFormat="1" ht="43.5">
      <c r="C53" s="10" t="s">
        <v>1</v>
      </c>
      <c r="D53" s="20" t="s">
        <v>47</v>
      </c>
      <c r="E53" s="105" t="s">
        <v>50</v>
      </c>
      <c r="F53" s="106"/>
      <c r="G53" s="10" t="s">
        <v>46</v>
      </c>
      <c r="H53" s="10" t="s">
        <v>27</v>
      </c>
      <c r="I53" s="10" t="s">
        <v>28</v>
      </c>
      <c r="J53" s="10" t="s">
        <v>29</v>
      </c>
      <c r="K53" s="10" t="s">
        <v>30</v>
      </c>
      <c r="L53" s="10" t="s">
        <v>31</v>
      </c>
      <c r="M53" s="10" t="s">
        <v>48</v>
      </c>
      <c r="N53" s="10" t="s">
        <v>49</v>
      </c>
      <c r="O53" s="10" t="s">
        <v>74</v>
      </c>
    </row>
    <row r="54" spans="3:15" ht="29">
      <c r="C54" s="2">
        <v>1</v>
      </c>
      <c r="D54" s="7" t="s">
        <v>51</v>
      </c>
      <c r="E54" s="107" t="s">
        <v>52</v>
      </c>
      <c r="F54" s="108"/>
      <c r="G54" s="2">
        <v>4</v>
      </c>
      <c r="H54" s="2"/>
      <c r="I54" s="2"/>
      <c r="J54" s="2"/>
      <c r="K54" s="2"/>
      <c r="L54" s="2"/>
      <c r="M54" s="2"/>
      <c r="N54" s="2"/>
      <c r="O54" s="2"/>
    </row>
    <row r="55" spans="3:15" ht="29">
      <c r="C55" s="2">
        <v>2</v>
      </c>
      <c r="D55" s="7" t="s">
        <v>53</v>
      </c>
      <c r="E55" s="107" t="s">
        <v>54</v>
      </c>
      <c r="F55" s="108"/>
      <c r="G55" s="2">
        <v>2</v>
      </c>
      <c r="H55" s="2"/>
      <c r="I55" s="2"/>
      <c r="J55" s="2"/>
      <c r="K55" s="2"/>
      <c r="L55" s="2"/>
      <c r="M55" s="2"/>
      <c r="N55" s="2"/>
      <c r="O55" s="2"/>
    </row>
    <row r="56" spans="3:15" ht="29">
      <c r="C56" s="2">
        <v>3</v>
      </c>
      <c r="D56" s="7" t="s">
        <v>55</v>
      </c>
      <c r="E56" s="107" t="s">
        <v>54</v>
      </c>
      <c r="F56" s="108"/>
      <c r="G56" s="2">
        <v>2</v>
      </c>
      <c r="H56" s="2"/>
      <c r="I56" s="2"/>
      <c r="J56" s="2"/>
      <c r="K56" s="2"/>
      <c r="L56" s="2"/>
      <c r="M56" s="2"/>
      <c r="N56" s="2"/>
      <c r="O56" s="2"/>
    </row>
    <row r="57" spans="3:15" ht="29">
      <c r="C57" s="2">
        <v>4</v>
      </c>
      <c r="D57" s="7" t="s">
        <v>56</v>
      </c>
      <c r="E57" s="107" t="s">
        <v>52</v>
      </c>
      <c r="F57" s="108"/>
      <c r="G57" s="2">
        <v>4</v>
      </c>
      <c r="H57" s="2"/>
      <c r="I57" s="2"/>
      <c r="J57" s="2"/>
      <c r="K57" s="2"/>
      <c r="L57" s="2"/>
      <c r="M57" s="2"/>
      <c r="N57" s="2"/>
      <c r="O57" s="2"/>
    </row>
    <row r="58" spans="3:15" ht="29">
      <c r="C58" s="15"/>
      <c r="D58" s="16" t="s">
        <v>83</v>
      </c>
      <c r="E58" s="101"/>
      <c r="F58" s="102"/>
      <c r="G58" s="15"/>
      <c r="H58" s="15"/>
      <c r="I58" s="15"/>
      <c r="J58" s="15"/>
      <c r="K58" s="15"/>
      <c r="L58" s="15"/>
      <c r="M58" s="15"/>
      <c r="N58" s="15"/>
      <c r="O58" s="15"/>
    </row>
    <row r="59" spans="3:15">
      <c r="C59" s="11"/>
      <c r="D59" s="12" t="s">
        <v>84</v>
      </c>
      <c r="E59" s="11"/>
      <c r="F59" s="11"/>
      <c r="G59" s="11"/>
      <c r="H59" s="11"/>
      <c r="I59" s="11"/>
      <c r="J59" s="11"/>
      <c r="K59" s="11"/>
      <c r="L59" s="11"/>
      <c r="M59" s="11"/>
      <c r="N59" s="11"/>
      <c r="O59" s="11"/>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M81"/>
  <sheetViews>
    <sheetView topLeftCell="A13" zoomScale="88" zoomScaleNormal="88" zoomScaleSheetLayoutView="75" workbookViewId="0">
      <selection activeCell="B42" sqref="B42"/>
    </sheetView>
  </sheetViews>
  <sheetFormatPr defaultColWidth="9.1796875" defaultRowHeight="14.5"/>
  <cols>
    <col min="1" max="1" width="5.54296875" style="43" bestFit="1" customWidth="1"/>
    <col min="2" max="2" width="54.453125" bestFit="1" customWidth="1"/>
    <col min="3" max="3" width="43.54296875" customWidth="1"/>
    <col min="6" max="6" width="11.1796875" customWidth="1"/>
    <col min="9" max="9" width="11.54296875" customWidth="1"/>
    <col min="10" max="10" width="11" bestFit="1" customWidth="1"/>
    <col min="12" max="12" width="10.81640625" customWidth="1"/>
    <col min="13" max="13" width="21.81640625" customWidth="1"/>
  </cols>
  <sheetData>
    <row r="1" spans="1:13">
      <c r="A1" s="92" t="s">
        <v>182</v>
      </c>
      <c r="B1" s="93"/>
      <c r="C1" s="93"/>
      <c r="D1" s="93"/>
      <c r="E1" s="93"/>
      <c r="F1" s="93"/>
      <c r="G1" s="93"/>
      <c r="H1" s="93"/>
      <c r="I1" s="93"/>
      <c r="J1" s="93"/>
      <c r="K1" s="93"/>
      <c r="L1" s="93"/>
      <c r="M1" s="93"/>
    </row>
    <row r="2" spans="1:13">
      <c r="A2" s="114" t="s">
        <v>124</v>
      </c>
      <c r="B2" s="114"/>
    </row>
    <row r="3" spans="1:13">
      <c r="A3" s="115"/>
      <c r="B3" s="116"/>
      <c r="C3" s="117"/>
      <c r="D3" s="111" t="s">
        <v>163</v>
      </c>
      <c r="E3" s="112"/>
      <c r="F3" s="113"/>
      <c r="G3" s="110" t="s">
        <v>164</v>
      </c>
      <c r="H3" s="110"/>
      <c r="I3" s="110"/>
      <c r="J3" s="110" t="s">
        <v>165</v>
      </c>
      <c r="K3" s="110"/>
      <c r="L3" s="110"/>
      <c r="M3" s="56" t="s">
        <v>100</v>
      </c>
    </row>
    <row r="4" spans="1:13" ht="42.75" customHeight="1">
      <c r="A4" s="54" t="s">
        <v>103</v>
      </c>
      <c r="B4" s="54" t="s">
        <v>33</v>
      </c>
      <c r="C4" s="54" t="s">
        <v>101</v>
      </c>
      <c r="D4" s="54" t="s">
        <v>94</v>
      </c>
      <c r="E4" s="54" t="s">
        <v>95</v>
      </c>
      <c r="F4" s="54" t="s">
        <v>102</v>
      </c>
      <c r="G4" s="54" t="s">
        <v>94</v>
      </c>
      <c r="H4" s="54" t="s">
        <v>95</v>
      </c>
      <c r="I4" s="54" t="s">
        <v>102</v>
      </c>
      <c r="J4" s="54" t="s">
        <v>94</v>
      </c>
      <c r="K4" s="54" t="s">
        <v>95</v>
      </c>
      <c r="L4" s="54" t="s">
        <v>102</v>
      </c>
      <c r="M4" s="55"/>
    </row>
    <row r="5" spans="1:13" ht="30" customHeight="1">
      <c r="A5" s="123" t="s">
        <v>104</v>
      </c>
      <c r="B5" s="123"/>
      <c r="C5" s="123"/>
      <c r="D5" s="123"/>
      <c r="E5" s="123"/>
      <c r="F5" s="123"/>
      <c r="G5" s="123"/>
      <c r="H5" s="123"/>
      <c r="I5" s="123"/>
      <c r="J5" s="123"/>
      <c r="K5" s="123"/>
      <c r="L5" s="123"/>
      <c r="M5" s="123"/>
    </row>
    <row r="6" spans="1:13">
      <c r="A6" s="41">
        <v>1</v>
      </c>
      <c r="B6" s="5" t="s">
        <v>106</v>
      </c>
      <c r="C6" s="5"/>
      <c r="D6" s="5"/>
      <c r="E6" s="5"/>
      <c r="F6" s="5">
        <f>D6*E6</f>
        <v>0</v>
      </c>
      <c r="G6" s="5"/>
      <c r="H6" s="5"/>
      <c r="I6" s="5">
        <f t="shared" ref="I6" si="0">G6*H6</f>
        <v>0</v>
      </c>
      <c r="J6" s="5"/>
      <c r="K6" s="5"/>
      <c r="L6" s="5">
        <f t="shared" ref="L6" si="1">J6*K6</f>
        <v>0</v>
      </c>
      <c r="M6" s="5">
        <f>SUM(F6,I6,L6)</f>
        <v>0</v>
      </c>
    </row>
    <row r="7" spans="1:13">
      <c r="A7" s="41">
        <v>2</v>
      </c>
      <c r="B7" s="5" t="s">
        <v>105</v>
      </c>
      <c r="C7" s="5"/>
      <c r="D7" s="5"/>
      <c r="E7" s="5"/>
      <c r="F7" s="5">
        <f>D7*E7</f>
        <v>0</v>
      </c>
      <c r="G7" s="5"/>
      <c r="H7" s="5"/>
      <c r="I7" s="5">
        <f t="shared" ref="I7:I9" si="2">G7*H7</f>
        <v>0</v>
      </c>
      <c r="J7" s="5"/>
      <c r="K7" s="5"/>
      <c r="L7" s="5">
        <f t="shared" ref="L7:L9" si="3">J7*K7</f>
        <v>0</v>
      </c>
      <c r="M7" s="5">
        <f t="shared" ref="M7:M37" si="4">SUM(F7,I7,L7)</f>
        <v>0</v>
      </c>
    </row>
    <row r="8" spans="1:13">
      <c r="A8" s="41">
        <v>3</v>
      </c>
      <c r="B8" s="2" t="s">
        <v>144</v>
      </c>
      <c r="C8" s="5"/>
      <c r="D8" s="5"/>
      <c r="E8" s="5"/>
      <c r="F8" s="5">
        <f>D8*E8</f>
        <v>0</v>
      </c>
      <c r="G8" s="5"/>
      <c r="H8" s="5"/>
      <c r="I8" s="5">
        <f t="shared" si="2"/>
        <v>0</v>
      </c>
      <c r="J8" s="5"/>
      <c r="K8" s="5"/>
      <c r="L8" s="5">
        <f t="shared" si="3"/>
        <v>0</v>
      </c>
      <c r="M8" s="5">
        <f t="shared" si="4"/>
        <v>0</v>
      </c>
    </row>
    <row r="9" spans="1:13">
      <c r="A9" s="41">
        <v>4</v>
      </c>
      <c r="B9" s="2" t="s">
        <v>173</v>
      </c>
      <c r="C9" s="5"/>
      <c r="D9" s="5"/>
      <c r="E9" s="5"/>
      <c r="F9" s="5">
        <f>D9*E9</f>
        <v>0</v>
      </c>
      <c r="G9" s="5"/>
      <c r="H9" s="5"/>
      <c r="I9" s="5">
        <f t="shared" si="2"/>
        <v>0</v>
      </c>
      <c r="J9" s="5"/>
      <c r="K9" s="5"/>
      <c r="L9" s="5">
        <f t="shared" si="3"/>
        <v>0</v>
      </c>
      <c r="M9" s="5">
        <f t="shared" si="4"/>
        <v>0</v>
      </c>
    </row>
    <row r="10" spans="1:13">
      <c r="A10" s="41">
        <v>5</v>
      </c>
      <c r="B10" s="5" t="s">
        <v>151</v>
      </c>
      <c r="C10" s="5"/>
      <c r="D10" s="5"/>
      <c r="E10" s="5"/>
      <c r="F10" s="5">
        <f t="shared" ref="F10:F15" si="5">D10*E10</f>
        <v>0</v>
      </c>
      <c r="G10" s="5"/>
      <c r="H10" s="5"/>
      <c r="I10" s="5">
        <f t="shared" ref="I10:I15" si="6">G10*H10</f>
        <v>0</v>
      </c>
      <c r="J10" s="5"/>
      <c r="K10" s="5"/>
      <c r="L10" s="5">
        <f t="shared" ref="L10:L15" si="7">J10*K10</f>
        <v>0</v>
      </c>
      <c r="M10" s="5">
        <f t="shared" si="4"/>
        <v>0</v>
      </c>
    </row>
    <row r="11" spans="1:13">
      <c r="A11" s="41">
        <v>6</v>
      </c>
      <c r="B11" s="5" t="s">
        <v>152</v>
      </c>
      <c r="C11" s="5"/>
      <c r="D11" s="5"/>
      <c r="E11" s="5"/>
      <c r="F11" s="5">
        <f t="shared" si="5"/>
        <v>0</v>
      </c>
      <c r="G11" s="5"/>
      <c r="H11" s="5"/>
      <c r="I11" s="5">
        <f t="shared" si="6"/>
        <v>0</v>
      </c>
      <c r="J11" s="5"/>
      <c r="K11" s="5"/>
      <c r="L11" s="5">
        <f t="shared" si="7"/>
        <v>0</v>
      </c>
      <c r="M11" s="5">
        <f t="shared" si="4"/>
        <v>0</v>
      </c>
    </row>
    <row r="12" spans="1:13">
      <c r="A12" s="41">
        <v>7</v>
      </c>
      <c r="B12" s="5" t="s">
        <v>153</v>
      </c>
      <c r="C12" s="5"/>
      <c r="D12" s="5"/>
      <c r="E12" s="5"/>
      <c r="F12" s="5">
        <f t="shared" si="5"/>
        <v>0</v>
      </c>
      <c r="G12" s="5"/>
      <c r="H12" s="5"/>
      <c r="I12" s="5">
        <f t="shared" si="6"/>
        <v>0</v>
      </c>
      <c r="J12" s="5"/>
      <c r="K12" s="5"/>
      <c r="L12" s="5">
        <f t="shared" si="7"/>
        <v>0</v>
      </c>
      <c r="M12" s="5">
        <f t="shared" si="4"/>
        <v>0</v>
      </c>
    </row>
    <row r="13" spans="1:13">
      <c r="A13" s="41">
        <v>8</v>
      </c>
      <c r="B13" s="5" t="s">
        <v>154</v>
      </c>
      <c r="C13" s="5"/>
      <c r="D13" s="5"/>
      <c r="E13" s="5"/>
      <c r="F13" s="5">
        <f t="shared" si="5"/>
        <v>0</v>
      </c>
      <c r="G13" s="5"/>
      <c r="H13" s="5"/>
      <c r="I13" s="5">
        <f t="shared" si="6"/>
        <v>0</v>
      </c>
      <c r="J13" s="5"/>
      <c r="K13" s="5"/>
      <c r="L13" s="5">
        <f t="shared" si="7"/>
        <v>0</v>
      </c>
      <c r="M13" s="5">
        <f t="shared" si="4"/>
        <v>0</v>
      </c>
    </row>
    <row r="14" spans="1:13">
      <c r="A14" s="41">
        <v>9</v>
      </c>
      <c r="B14" s="63" t="s">
        <v>155</v>
      </c>
      <c r="C14" s="5"/>
      <c r="D14" s="5"/>
      <c r="E14" s="5"/>
      <c r="F14" s="5">
        <f t="shared" si="5"/>
        <v>0</v>
      </c>
      <c r="G14" s="5"/>
      <c r="H14" s="5"/>
      <c r="I14" s="5">
        <f t="shared" si="6"/>
        <v>0</v>
      </c>
      <c r="J14" s="5"/>
      <c r="K14" s="5"/>
      <c r="L14" s="5">
        <f t="shared" si="7"/>
        <v>0</v>
      </c>
      <c r="M14" s="5">
        <f t="shared" si="4"/>
        <v>0</v>
      </c>
    </row>
    <row r="15" spans="1:13">
      <c r="A15" s="41">
        <v>10</v>
      </c>
      <c r="B15" s="63" t="s">
        <v>156</v>
      </c>
      <c r="C15" s="5"/>
      <c r="D15" s="5"/>
      <c r="E15" s="5"/>
      <c r="F15" s="5">
        <f t="shared" si="5"/>
        <v>0</v>
      </c>
      <c r="G15" s="5"/>
      <c r="H15" s="5"/>
      <c r="I15" s="5">
        <f t="shared" si="6"/>
        <v>0</v>
      </c>
      <c r="J15" s="5"/>
      <c r="K15" s="5"/>
      <c r="L15" s="5">
        <f t="shared" si="7"/>
        <v>0</v>
      </c>
      <c r="M15" s="5">
        <f t="shared" si="4"/>
        <v>0</v>
      </c>
    </row>
    <row r="16" spans="1:13">
      <c r="A16" s="41">
        <v>11</v>
      </c>
      <c r="B16" s="5" t="s">
        <v>157</v>
      </c>
      <c r="C16" s="5"/>
      <c r="D16" s="44"/>
      <c r="E16" s="44"/>
      <c r="F16" s="5">
        <f t="shared" ref="F16:F17" si="8">D16*E16</f>
        <v>0</v>
      </c>
      <c r="G16" s="5"/>
      <c r="H16" s="5"/>
      <c r="I16" s="5">
        <f t="shared" ref="I16:I17" si="9">G16*H16</f>
        <v>0</v>
      </c>
      <c r="J16" s="5"/>
      <c r="K16" s="5"/>
      <c r="L16" s="5">
        <f t="shared" ref="L16:L17" si="10">J16*K16</f>
        <v>0</v>
      </c>
      <c r="M16" s="5">
        <f t="shared" si="4"/>
        <v>0</v>
      </c>
    </row>
    <row r="17" spans="1:13">
      <c r="A17" s="41">
        <v>12</v>
      </c>
      <c r="B17" s="5" t="s">
        <v>158</v>
      </c>
      <c r="C17" s="5"/>
      <c r="D17" s="44"/>
      <c r="E17" s="44"/>
      <c r="F17" s="5">
        <f t="shared" si="8"/>
        <v>0</v>
      </c>
      <c r="G17" s="5"/>
      <c r="H17" s="5"/>
      <c r="I17" s="5">
        <f t="shared" si="9"/>
        <v>0</v>
      </c>
      <c r="J17" s="5"/>
      <c r="K17" s="5"/>
      <c r="L17" s="5">
        <f t="shared" si="10"/>
        <v>0</v>
      </c>
      <c r="M17" s="5">
        <f t="shared" si="4"/>
        <v>0</v>
      </c>
    </row>
    <row r="18" spans="1:13">
      <c r="A18" s="41">
        <v>13</v>
      </c>
      <c r="B18" s="5" t="s">
        <v>159</v>
      </c>
      <c r="C18" s="5"/>
      <c r="D18" s="44"/>
      <c r="E18" s="44"/>
      <c r="F18" s="5">
        <f t="shared" ref="F18:F27" si="11">D18*E18</f>
        <v>0</v>
      </c>
      <c r="G18" s="5"/>
      <c r="H18" s="5"/>
      <c r="I18" s="5">
        <f t="shared" ref="I18:I27" si="12">G18*H18</f>
        <v>0</v>
      </c>
      <c r="J18" s="5"/>
      <c r="K18" s="5"/>
      <c r="L18" s="5">
        <f t="shared" ref="L18:L27" si="13">J18*K18</f>
        <v>0</v>
      </c>
      <c r="M18" s="5">
        <f t="shared" si="4"/>
        <v>0</v>
      </c>
    </row>
    <row r="19" spans="1:13">
      <c r="A19" s="41">
        <v>14</v>
      </c>
      <c r="B19" s="5" t="s">
        <v>160</v>
      </c>
      <c r="C19" s="5"/>
      <c r="D19" s="44"/>
      <c r="E19" s="44"/>
      <c r="F19" s="5">
        <f t="shared" si="11"/>
        <v>0</v>
      </c>
      <c r="G19" s="5"/>
      <c r="H19" s="5"/>
      <c r="I19" s="5">
        <f t="shared" si="12"/>
        <v>0</v>
      </c>
      <c r="J19" s="5"/>
      <c r="K19" s="5"/>
      <c r="L19" s="5">
        <f t="shared" si="13"/>
        <v>0</v>
      </c>
      <c r="M19" s="5">
        <f t="shared" si="4"/>
        <v>0</v>
      </c>
    </row>
    <row r="20" spans="1:13">
      <c r="A20" s="41">
        <v>15</v>
      </c>
      <c r="B20" s="5" t="s">
        <v>199</v>
      </c>
      <c r="C20" s="5"/>
      <c r="D20" s="44"/>
      <c r="E20" s="44"/>
      <c r="F20" s="5">
        <f t="shared" si="11"/>
        <v>0</v>
      </c>
      <c r="G20" s="5"/>
      <c r="H20" s="5"/>
      <c r="I20" s="5">
        <f t="shared" si="12"/>
        <v>0</v>
      </c>
      <c r="J20" s="5"/>
      <c r="K20" s="5"/>
      <c r="L20" s="5">
        <f t="shared" si="13"/>
        <v>0</v>
      </c>
      <c r="M20" s="5">
        <f t="shared" si="4"/>
        <v>0</v>
      </c>
    </row>
    <row r="21" spans="1:13">
      <c r="A21" s="41">
        <v>16</v>
      </c>
      <c r="B21" s="5" t="s">
        <v>200</v>
      </c>
      <c r="C21" s="5"/>
      <c r="D21" s="44"/>
      <c r="E21" s="44"/>
      <c r="F21" s="5">
        <f t="shared" si="11"/>
        <v>0</v>
      </c>
      <c r="G21" s="5"/>
      <c r="H21" s="5"/>
      <c r="I21" s="5">
        <f t="shared" si="12"/>
        <v>0</v>
      </c>
      <c r="J21" s="5"/>
      <c r="K21" s="5"/>
      <c r="L21" s="5">
        <f t="shared" si="13"/>
        <v>0</v>
      </c>
      <c r="M21" s="5">
        <f t="shared" si="4"/>
        <v>0</v>
      </c>
    </row>
    <row r="22" spans="1:13">
      <c r="A22" s="41">
        <v>17</v>
      </c>
      <c r="B22" s="5" t="s">
        <v>108</v>
      </c>
      <c r="C22" s="5"/>
      <c r="D22" s="44"/>
      <c r="E22" s="44"/>
      <c r="F22" s="5">
        <f t="shared" si="11"/>
        <v>0</v>
      </c>
      <c r="G22" s="5"/>
      <c r="H22" s="5"/>
      <c r="I22" s="5">
        <f t="shared" si="12"/>
        <v>0</v>
      </c>
      <c r="J22" s="5"/>
      <c r="K22" s="5"/>
      <c r="L22" s="5">
        <f t="shared" si="13"/>
        <v>0</v>
      </c>
      <c r="M22" s="5">
        <f t="shared" si="4"/>
        <v>0</v>
      </c>
    </row>
    <row r="23" spans="1:13">
      <c r="A23" s="41">
        <v>18</v>
      </c>
      <c r="B23" s="48" t="s">
        <v>109</v>
      </c>
      <c r="C23" s="5"/>
      <c r="D23" s="44"/>
      <c r="E23" s="44"/>
      <c r="F23" s="5">
        <f t="shared" si="11"/>
        <v>0</v>
      </c>
      <c r="G23" s="5"/>
      <c r="H23" s="5"/>
      <c r="I23" s="5">
        <f t="shared" si="12"/>
        <v>0</v>
      </c>
      <c r="J23" s="5"/>
      <c r="K23" s="5"/>
      <c r="L23" s="5">
        <f t="shared" si="13"/>
        <v>0</v>
      </c>
      <c r="M23" s="5">
        <f t="shared" si="4"/>
        <v>0</v>
      </c>
    </row>
    <row r="24" spans="1:13">
      <c r="A24" s="41">
        <v>19</v>
      </c>
      <c r="B24" s="48" t="s">
        <v>181</v>
      </c>
      <c r="C24" s="5"/>
      <c r="D24" s="44"/>
      <c r="E24" s="44"/>
      <c r="F24" s="5">
        <f t="shared" si="11"/>
        <v>0</v>
      </c>
      <c r="G24" s="5"/>
      <c r="H24" s="5"/>
      <c r="I24" s="5">
        <f t="shared" si="12"/>
        <v>0</v>
      </c>
      <c r="J24" s="5"/>
      <c r="K24" s="5"/>
      <c r="L24" s="5">
        <f t="shared" si="13"/>
        <v>0</v>
      </c>
      <c r="M24" s="5">
        <f t="shared" si="4"/>
        <v>0</v>
      </c>
    </row>
    <row r="25" spans="1:13">
      <c r="A25" s="41">
        <v>20</v>
      </c>
      <c r="B25" s="48" t="s">
        <v>175</v>
      </c>
      <c r="C25" s="5"/>
      <c r="D25" s="44"/>
      <c r="E25" s="44"/>
      <c r="F25" s="5">
        <f t="shared" si="11"/>
        <v>0</v>
      </c>
      <c r="G25" s="5"/>
      <c r="H25" s="5"/>
      <c r="I25" s="5">
        <f t="shared" si="12"/>
        <v>0</v>
      </c>
      <c r="J25" s="5"/>
      <c r="K25" s="5"/>
      <c r="L25" s="5">
        <f t="shared" si="13"/>
        <v>0</v>
      </c>
      <c r="M25" s="5">
        <f t="shared" si="4"/>
        <v>0</v>
      </c>
    </row>
    <row r="26" spans="1:13">
      <c r="A26" s="41">
        <v>21</v>
      </c>
      <c r="B26" s="62" t="s">
        <v>110</v>
      </c>
      <c r="C26" s="5"/>
      <c r="D26" s="44"/>
      <c r="E26" s="44"/>
      <c r="F26" s="5">
        <f t="shared" si="11"/>
        <v>0</v>
      </c>
      <c r="G26" s="5"/>
      <c r="H26" s="5"/>
      <c r="I26" s="5">
        <f t="shared" si="12"/>
        <v>0</v>
      </c>
      <c r="J26" s="5"/>
      <c r="K26" s="5"/>
      <c r="L26" s="5">
        <f t="shared" si="13"/>
        <v>0</v>
      </c>
      <c r="M26" s="5">
        <f t="shared" si="4"/>
        <v>0</v>
      </c>
    </row>
    <row r="27" spans="1:13">
      <c r="A27" s="41">
        <v>22</v>
      </c>
      <c r="B27" s="5" t="s">
        <v>111</v>
      </c>
      <c r="C27" s="5"/>
      <c r="D27" s="44"/>
      <c r="E27" s="44"/>
      <c r="F27" s="5">
        <f t="shared" si="11"/>
        <v>0</v>
      </c>
      <c r="G27" s="5"/>
      <c r="H27" s="5"/>
      <c r="I27" s="5">
        <f t="shared" si="12"/>
        <v>0</v>
      </c>
      <c r="J27" s="5"/>
      <c r="K27" s="5"/>
      <c r="L27" s="5">
        <f t="shared" si="13"/>
        <v>0</v>
      </c>
      <c r="M27" s="5">
        <f t="shared" si="4"/>
        <v>0</v>
      </c>
    </row>
    <row r="28" spans="1:13">
      <c r="A28" s="41">
        <v>23</v>
      </c>
      <c r="B28" s="5" t="s">
        <v>113</v>
      </c>
      <c r="C28" s="5"/>
      <c r="D28" s="44"/>
      <c r="E28" s="44"/>
      <c r="F28" s="5">
        <f t="shared" ref="F28:F37" si="14">D28*E28</f>
        <v>0</v>
      </c>
      <c r="G28" s="5"/>
      <c r="H28" s="5"/>
      <c r="I28" s="5">
        <f t="shared" ref="I28:I37" si="15">G28*H28</f>
        <v>0</v>
      </c>
      <c r="J28" s="5"/>
      <c r="K28" s="5"/>
      <c r="L28" s="5">
        <f t="shared" ref="L28:L37" si="16">J28*K28</f>
        <v>0</v>
      </c>
      <c r="M28" s="5">
        <f t="shared" si="4"/>
        <v>0</v>
      </c>
    </row>
    <row r="29" spans="1:13">
      <c r="A29" s="41">
        <v>24</v>
      </c>
      <c r="B29" s="5" t="s">
        <v>6</v>
      </c>
      <c r="C29" s="5"/>
      <c r="D29" s="44"/>
      <c r="E29" s="44"/>
      <c r="F29" s="5">
        <f t="shared" si="14"/>
        <v>0</v>
      </c>
      <c r="G29" s="5"/>
      <c r="H29" s="5"/>
      <c r="I29" s="5">
        <f t="shared" si="15"/>
        <v>0</v>
      </c>
      <c r="J29" s="5"/>
      <c r="K29" s="5"/>
      <c r="L29" s="5">
        <f t="shared" si="16"/>
        <v>0</v>
      </c>
      <c r="M29" s="5">
        <f t="shared" si="4"/>
        <v>0</v>
      </c>
    </row>
    <row r="30" spans="1:13">
      <c r="A30" s="41">
        <v>25</v>
      </c>
      <c r="B30" s="5" t="s">
        <v>107</v>
      </c>
      <c r="C30" s="5"/>
      <c r="D30" s="44"/>
      <c r="E30" s="44"/>
      <c r="F30" s="5">
        <f t="shared" si="14"/>
        <v>0</v>
      </c>
      <c r="G30" s="5"/>
      <c r="H30" s="5"/>
      <c r="I30" s="5">
        <f t="shared" si="15"/>
        <v>0</v>
      </c>
      <c r="J30" s="5"/>
      <c r="K30" s="5"/>
      <c r="L30" s="5">
        <f t="shared" si="16"/>
        <v>0</v>
      </c>
      <c r="M30" s="5">
        <f t="shared" si="4"/>
        <v>0</v>
      </c>
    </row>
    <row r="31" spans="1:13">
      <c r="A31" s="41">
        <v>26</v>
      </c>
      <c r="B31" s="5" t="s">
        <v>10</v>
      </c>
      <c r="C31" s="5"/>
      <c r="D31" s="44"/>
      <c r="E31" s="44"/>
      <c r="F31" s="5">
        <f t="shared" si="14"/>
        <v>0</v>
      </c>
      <c r="G31" s="5"/>
      <c r="H31" s="5"/>
      <c r="I31" s="5">
        <f t="shared" si="15"/>
        <v>0</v>
      </c>
      <c r="J31" s="5"/>
      <c r="K31" s="5"/>
      <c r="L31" s="5">
        <f t="shared" si="16"/>
        <v>0</v>
      </c>
      <c r="M31" s="5">
        <f t="shared" si="4"/>
        <v>0</v>
      </c>
    </row>
    <row r="32" spans="1:13">
      <c r="A32" s="41">
        <v>27</v>
      </c>
      <c r="B32" s="5" t="s">
        <v>174</v>
      </c>
      <c r="C32" s="5"/>
      <c r="D32" s="44"/>
      <c r="E32" s="44"/>
      <c r="F32" s="5">
        <f t="shared" si="14"/>
        <v>0</v>
      </c>
      <c r="G32" s="5"/>
      <c r="H32" s="5"/>
      <c r="I32" s="5">
        <f t="shared" si="15"/>
        <v>0</v>
      </c>
      <c r="J32" s="5"/>
      <c r="K32" s="5"/>
      <c r="L32" s="5">
        <f t="shared" si="16"/>
        <v>0</v>
      </c>
      <c r="M32" s="5">
        <f t="shared" si="4"/>
        <v>0</v>
      </c>
    </row>
    <row r="33" spans="1:13">
      <c r="A33" s="41">
        <v>28</v>
      </c>
      <c r="B33" s="5" t="s">
        <v>148</v>
      </c>
      <c r="C33" s="5"/>
      <c r="D33" s="44"/>
      <c r="E33" s="44"/>
      <c r="F33" s="5">
        <f t="shared" si="14"/>
        <v>0</v>
      </c>
      <c r="G33" s="5"/>
      <c r="H33" s="5"/>
      <c r="I33" s="5">
        <f t="shared" si="15"/>
        <v>0</v>
      </c>
      <c r="J33" s="5"/>
      <c r="K33" s="5"/>
      <c r="L33" s="5">
        <f t="shared" si="16"/>
        <v>0</v>
      </c>
      <c r="M33" s="5">
        <f t="shared" si="4"/>
        <v>0</v>
      </c>
    </row>
    <row r="34" spans="1:13">
      <c r="A34" s="41">
        <v>29</v>
      </c>
      <c r="B34" s="5" t="s">
        <v>149</v>
      </c>
      <c r="C34" s="5"/>
      <c r="D34" s="44"/>
      <c r="E34" s="44"/>
      <c r="F34" s="5">
        <f t="shared" si="14"/>
        <v>0</v>
      </c>
      <c r="G34" s="5"/>
      <c r="H34" s="5"/>
      <c r="I34" s="5">
        <f t="shared" si="15"/>
        <v>0</v>
      </c>
      <c r="J34" s="5"/>
      <c r="K34" s="5"/>
      <c r="L34" s="5">
        <f t="shared" si="16"/>
        <v>0</v>
      </c>
      <c r="M34" s="5">
        <f t="shared" si="4"/>
        <v>0</v>
      </c>
    </row>
    <row r="35" spans="1:13">
      <c r="A35" s="41">
        <v>30</v>
      </c>
      <c r="B35" s="5" t="s">
        <v>150</v>
      </c>
      <c r="C35" s="5"/>
      <c r="D35" s="44"/>
      <c r="E35" s="44"/>
      <c r="F35" s="5">
        <f t="shared" si="14"/>
        <v>0</v>
      </c>
      <c r="G35" s="5"/>
      <c r="H35" s="5"/>
      <c r="I35" s="5">
        <f t="shared" si="15"/>
        <v>0</v>
      </c>
      <c r="J35" s="5"/>
      <c r="K35" s="5"/>
      <c r="L35" s="5">
        <f t="shared" si="16"/>
        <v>0</v>
      </c>
      <c r="M35" s="5">
        <f t="shared" si="4"/>
        <v>0</v>
      </c>
    </row>
    <row r="36" spans="1:13">
      <c r="A36" s="41">
        <v>31</v>
      </c>
      <c r="B36" s="5" t="s">
        <v>171</v>
      </c>
      <c r="C36" s="5"/>
      <c r="D36" s="44"/>
      <c r="E36" s="44"/>
      <c r="F36" s="5">
        <f t="shared" ref="F36" si="17">D36*E36</f>
        <v>0</v>
      </c>
      <c r="G36" s="5"/>
      <c r="H36" s="5"/>
      <c r="I36" s="5">
        <f t="shared" ref="I36" si="18">G36*H36</f>
        <v>0</v>
      </c>
      <c r="J36" s="5"/>
      <c r="K36" s="5"/>
      <c r="L36" s="5">
        <f t="shared" ref="L36" si="19">J36*K36</f>
        <v>0</v>
      </c>
      <c r="M36" s="5">
        <f t="shared" ref="M36" si="20">SUM(F36,I36,L36)</f>
        <v>0</v>
      </c>
    </row>
    <row r="37" spans="1:13">
      <c r="A37" s="41">
        <v>32</v>
      </c>
      <c r="B37" s="5" t="s">
        <v>112</v>
      </c>
      <c r="C37" s="5"/>
      <c r="D37" s="44"/>
      <c r="E37" s="44"/>
      <c r="F37" s="5">
        <f t="shared" si="14"/>
        <v>0</v>
      </c>
      <c r="G37" s="5"/>
      <c r="H37" s="5"/>
      <c r="I37" s="5">
        <f t="shared" si="15"/>
        <v>0</v>
      </c>
      <c r="J37" s="5"/>
      <c r="K37" s="5"/>
      <c r="L37" s="5">
        <f t="shared" si="16"/>
        <v>0</v>
      </c>
      <c r="M37" s="5">
        <f t="shared" si="4"/>
        <v>0</v>
      </c>
    </row>
    <row r="38" spans="1:13" s="26" customFormat="1">
      <c r="A38" s="120" t="s">
        <v>100</v>
      </c>
      <c r="B38" s="121"/>
      <c r="C38" s="27"/>
      <c r="D38" s="27"/>
      <c r="E38" s="27"/>
      <c r="F38" s="27">
        <f>SUM(F6:F37)</f>
        <v>0</v>
      </c>
      <c r="G38" s="27"/>
      <c r="H38" s="27"/>
      <c r="I38" s="27">
        <f>SUM(I6:I37)</f>
        <v>0</v>
      </c>
      <c r="J38" s="27"/>
      <c r="K38" s="27"/>
      <c r="L38" s="27">
        <f>SUM(L6:L37)</f>
        <v>0</v>
      </c>
      <c r="M38" s="27">
        <f>SUM(M6:M37)</f>
        <v>0</v>
      </c>
    </row>
    <row r="39" spans="1:13" ht="28.5" customHeight="1">
      <c r="A39" s="124" t="s">
        <v>141</v>
      </c>
      <c r="B39" s="124"/>
      <c r="C39" s="124"/>
      <c r="D39" s="124"/>
      <c r="E39" s="124"/>
      <c r="F39" s="124"/>
      <c r="G39" s="124"/>
      <c r="H39" s="124"/>
      <c r="I39" s="124"/>
      <c r="J39" s="124"/>
      <c r="K39" s="124"/>
      <c r="L39" s="124"/>
      <c r="M39" s="124"/>
    </row>
    <row r="40" spans="1:13">
      <c r="A40" s="41">
        <v>1</v>
      </c>
      <c r="B40" s="5" t="s">
        <v>106</v>
      </c>
      <c r="C40" s="5"/>
      <c r="D40" s="5"/>
      <c r="E40" s="5"/>
      <c r="F40" s="5">
        <f>D40*E40</f>
        <v>0</v>
      </c>
      <c r="G40" s="5"/>
      <c r="H40" s="5"/>
      <c r="I40" s="5">
        <f t="shared" ref="I40" si="21">G40*H40</f>
        <v>0</v>
      </c>
      <c r="J40" s="5"/>
      <c r="K40" s="5"/>
      <c r="L40" s="5">
        <f t="shared" ref="L40" si="22">J40*K40</f>
        <v>0</v>
      </c>
      <c r="M40" s="5">
        <f t="shared" ref="M40:M66" si="23">SUM(F40,I40,L40)</f>
        <v>0</v>
      </c>
    </row>
    <row r="41" spans="1:13">
      <c r="A41" s="41">
        <v>2</v>
      </c>
      <c r="B41" s="5" t="s">
        <v>105</v>
      </c>
      <c r="C41" s="5"/>
      <c r="D41" s="5"/>
      <c r="E41" s="5"/>
      <c r="F41" s="5">
        <f t="shared" ref="F41:F43" si="24">D41*E41</f>
        <v>0</v>
      </c>
      <c r="G41" s="5"/>
      <c r="H41" s="5"/>
      <c r="I41" s="5">
        <f t="shared" ref="I41:I43" si="25">G41*H41</f>
        <v>0</v>
      </c>
      <c r="J41" s="5"/>
      <c r="K41" s="5"/>
      <c r="L41" s="5">
        <f t="shared" ref="L41:L43" si="26">J41*K41</f>
        <v>0</v>
      </c>
      <c r="M41" s="5">
        <f t="shared" si="23"/>
        <v>0</v>
      </c>
    </row>
    <row r="42" spans="1:13">
      <c r="A42" s="41">
        <v>3</v>
      </c>
      <c r="B42" s="2" t="s">
        <v>144</v>
      </c>
      <c r="C42" s="5"/>
      <c r="D42" s="5"/>
      <c r="E42" s="5"/>
      <c r="F42" s="5">
        <f t="shared" si="24"/>
        <v>0</v>
      </c>
      <c r="G42" s="5"/>
      <c r="H42" s="5"/>
      <c r="I42" s="5">
        <f t="shared" si="25"/>
        <v>0</v>
      </c>
      <c r="J42" s="5"/>
      <c r="K42" s="5"/>
      <c r="L42" s="5">
        <f t="shared" si="26"/>
        <v>0</v>
      </c>
      <c r="M42" s="5">
        <f t="shared" si="23"/>
        <v>0</v>
      </c>
    </row>
    <row r="43" spans="1:13">
      <c r="A43" s="41">
        <v>4</v>
      </c>
      <c r="B43" s="5" t="s">
        <v>151</v>
      </c>
      <c r="C43" s="5"/>
      <c r="D43" s="5"/>
      <c r="E43" s="5"/>
      <c r="F43" s="5">
        <f t="shared" si="24"/>
        <v>0</v>
      </c>
      <c r="G43" s="5"/>
      <c r="H43" s="5"/>
      <c r="I43" s="5">
        <f t="shared" si="25"/>
        <v>0</v>
      </c>
      <c r="J43" s="5"/>
      <c r="K43" s="5"/>
      <c r="L43" s="5">
        <f t="shared" si="26"/>
        <v>0</v>
      </c>
      <c r="M43" s="5">
        <f t="shared" si="23"/>
        <v>0</v>
      </c>
    </row>
    <row r="44" spans="1:13">
      <c r="A44" s="41">
        <v>5</v>
      </c>
      <c r="B44" s="5" t="s">
        <v>152</v>
      </c>
      <c r="C44" s="5"/>
      <c r="D44" s="5"/>
      <c r="E44" s="5"/>
      <c r="F44" s="5">
        <f t="shared" ref="F44:F66" si="27">D44*E44</f>
        <v>0</v>
      </c>
      <c r="G44" s="5"/>
      <c r="H44" s="5"/>
      <c r="I44" s="5">
        <f t="shared" ref="I44:I66" si="28">G44*H44</f>
        <v>0</v>
      </c>
      <c r="J44" s="5"/>
      <c r="K44" s="5"/>
      <c r="L44" s="5">
        <f t="shared" ref="L44:L66" si="29">J44*K44</f>
        <v>0</v>
      </c>
      <c r="M44" s="5">
        <f t="shared" si="23"/>
        <v>0</v>
      </c>
    </row>
    <row r="45" spans="1:13">
      <c r="A45" s="41">
        <v>6</v>
      </c>
      <c r="B45" s="5" t="s">
        <v>153</v>
      </c>
      <c r="C45" s="5"/>
      <c r="D45" s="5"/>
      <c r="E45" s="5"/>
      <c r="F45" s="5">
        <f t="shared" si="27"/>
        <v>0</v>
      </c>
      <c r="G45" s="5"/>
      <c r="H45" s="5"/>
      <c r="I45" s="5">
        <f t="shared" si="28"/>
        <v>0</v>
      </c>
      <c r="J45" s="5"/>
      <c r="K45" s="5"/>
      <c r="L45" s="5">
        <f t="shared" si="29"/>
        <v>0</v>
      </c>
      <c r="M45" s="5">
        <f t="shared" si="23"/>
        <v>0</v>
      </c>
    </row>
    <row r="46" spans="1:13">
      <c r="A46" s="41">
        <v>7</v>
      </c>
      <c r="B46" s="5" t="s">
        <v>154</v>
      </c>
      <c r="C46" s="5"/>
      <c r="D46" s="5"/>
      <c r="E46" s="5"/>
      <c r="F46" s="5">
        <f t="shared" si="27"/>
        <v>0</v>
      </c>
      <c r="G46" s="5"/>
      <c r="H46" s="5"/>
      <c r="I46" s="5">
        <f t="shared" si="28"/>
        <v>0</v>
      </c>
      <c r="J46" s="5"/>
      <c r="K46" s="5"/>
      <c r="L46" s="5">
        <f t="shared" si="29"/>
        <v>0</v>
      </c>
      <c r="M46" s="5">
        <f t="shared" si="23"/>
        <v>0</v>
      </c>
    </row>
    <row r="47" spans="1:13">
      <c r="A47" s="41">
        <v>8</v>
      </c>
      <c r="B47" s="63" t="s">
        <v>155</v>
      </c>
      <c r="C47" s="5"/>
      <c r="D47" s="5"/>
      <c r="E47" s="5"/>
      <c r="F47" s="5">
        <f t="shared" si="27"/>
        <v>0</v>
      </c>
      <c r="G47" s="5"/>
      <c r="H47" s="5"/>
      <c r="I47" s="5">
        <f t="shared" si="28"/>
        <v>0</v>
      </c>
      <c r="J47" s="5"/>
      <c r="K47" s="5"/>
      <c r="L47" s="5">
        <f t="shared" si="29"/>
        <v>0</v>
      </c>
      <c r="M47" s="5">
        <f t="shared" si="23"/>
        <v>0</v>
      </c>
    </row>
    <row r="48" spans="1:13">
      <c r="A48" s="41">
        <v>9</v>
      </c>
      <c r="B48" s="63" t="s">
        <v>156</v>
      </c>
      <c r="C48" s="5"/>
      <c r="D48" s="5"/>
      <c r="E48" s="5"/>
      <c r="F48" s="5">
        <f t="shared" si="27"/>
        <v>0</v>
      </c>
      <c r="G48" s="5"/>
      <c r="H48" s="5"/>
      <c r="I48" s="5">
        <f t="shared" si="28"/>
        <v>0</v>
      </c>
      <c r="J48" s="5"/>
      <c r="K48" s="5"/>
      <c r="L48" s="5">
        <f t="shared" si="29"/>
        <v>0</v>
      </c>
      <c r="M48" s="5">
        <f t="shared" si="23"/>
        <v>0</v>
      </c>
    </row>
    <row r="49" spans="1:13">
      <c r="A49" s="41">
        <v>10</v>
      </c>
      <c r="B49" s="5" t="s">
        <v>157</v>
      </c>
      <c r="C49" s="5"/>
      <c r="D49" s="5"/>
      <c r="E49" s="5"/>
      <c r="F49" s="5">
        <f t="shared" si="27"/>
        <v>0</v>
      </c>
      <c r="G49" s="5"/>
      <c r="H49" s="5"/>
      <c r="I49" s="5">
        <f t="shared" si="28"/>
        <v>0</v>
      </c>
      <c r="J49" s="5"/>
      <c r="K49" s="5"/>
      <c r="L49" s="5">
        <f t="shared" si="29"/>
        <v>0</v>
      </c>
      <c r="M49" s="5">
        <f t="shared" si="23"/>
        <v>0</v>
      </c>
    </row>
    <row r="50" spans="1:13">
      <c r="A50" s="41">
        <v>11</v>
      </c>
      <c r="B50" s="5" t="s">
        <v>158</v>
      </c>
      <c r="C50" s="5"/>
      <c r="D50" s="5"/>
      <c r="E50" s="5"/>
      <c r="F50" s="5">
        <f t="shared" si="27"/>
        <v>0</v>
      </c>
      <c r="G50" s="5"/>
      <c r="H50" s="5"/>
      <c r="I50" s="5">
        <f t="shared" si="28"/>
        <v>0</v>
      </c>
      <c r="J50" s="5"/>
      <c r="K50" s="5"/>
      <c r="L50" s="5">
        <f t="shared" si="29"/>
        <v>0</v>
      </c>
      <c r="M50" s="5">
        <f t="shared" si="23"/>
        <v>0</v>
      </c>
    </row>
    <row r="51" spans="1:13">
      <c r="A51" s="41">
        <v>12</v>
      </c>
      <c r="B51" s="5" t="s">
        <v>159</v>
      </c>
      <c r="C51" s="5"/>
      <c r="D51" s="5"/>
      <c r="E51" s="5"/>
      <c r="F51" s="5">
        <f t="shared" si="27"/>
        <v>0</v>
      </c>
      <c r="G51" s="5"/>
      <c r="H51" s="5"/>
      <c r="I51" s="5">
        <f t="shared" si="28"/>
        <v>0</v>
      </c>
      <c r="J51" s="5"/>
      <c r="K51" s="5"/>
      <c r="L51" s="5">
        <f t="shared" si="29"/>
        <v>0</v>
      </c>
      <c r="M51" s="5">
        <f t="shared" si="23"/>
        <v>0</v>
      </c>
    </row>
    <row r="52" spans="1:13">
      <c r="A52" s="41">
        <v>13</v>
      </c>
      <c r="B52" s="5" t="s">
        <v>160</v>
      </c>
      <c r="C52" s="5"/>
      <c r="D52" s="5"/>
      <c r="E52" s="5"/>
      <c r="F52" s="5">
        <f t="shared" si="27"/>
        <v>0</v>
      </c>
      <c r="G52" s="5"/>
      <c r="H52" s="5"/>
      <c r="I52" s="5">
        <f t="shared" si="28"/>
        <v>0</v>
      </c>
      <c r="J52" s="5"/>
      <c r="K52" s="5"/>
      <c r="L52" s="5">
        <f t="shared" si="29"/>
        <v>0</v>
      </c>
      <c r="M52" s="5">
        <f t="shared" si="23"/>
        <v>0</v>
      </c>
    </row>
    <row r="53" spans="1:13">
      <c r="A53" s="41">
        <v>14</v>
      </c>
      <c r="B53" s="5" t="s">
        <v>199</v>
      </c>
      <c r="C53" s="5"/>
      <c r="D53" s="5"/>
      <c r="E53" s="5"/>
      <c r="F53" s="5">
        <f t="shared" si="27"/>
        <v>0</v>
      </c>
      <c r="G53" s="5"/>
      <c r="H53" s="5"/>
      <c r="I53" s="5">
        <f t="shared" si="28"/>
        <v>0</v>
      </c>
      <c r="J53" s="5"/>
      <c r="K53" s="5"/>
      <c r="L53" s="5">
        <f t="shared" si="29"/>
        <v>0</v>
      </c>
      <c r="M53" s="5">
        <f t="shared" si="23"/>
        <v>0</v>
      </c>
    </row>
    <row r="54" spans="1:13">
      <c r="A54" s="41">
        <v>15</v>
      </c>
      <c r="B54" s="5" t="s">
        <v>200</v>
      </c>
      <c r="C54" s="5"/>
      <c r="D54" s="5"/>
      <c r="E54" s="5"/>
      <c r="F54" s="5">
        <f t="shared" si="27"/>
        <v>0</v>
      </c>
      <c r="G54" s="5"/>
      <c r="H54" s="5"/>
      <c r="I54" s="5">
        <f t="shared" si="28"/>
        <v>0</v>
      </c>
      <c r="J54" s="5"/>
      <c r="K54" s="5"/>
      <c r="L54" s="5">
        <f t="shared" si="29"/>
        <v>0</v>
      </c>
      <c r="M54" s="5">
        <f t="shared" si="23"/>
        <v>0</v>
      </c>
    </row>
    <row r="55" spans="1:13">
      <c r="A55" s="41">
        <v>16</v>
      </c>
      <c r="B55" s="5" t="s">
        <v>108</v>
      </c>
      <c r="C55" s="5"/>
      <c r="D55" s="5"/>
      <c r="E55" s="5"/>
      <c r="F55" s="5">
        <f t="shared" si="27"/>
        <v>0</v>
      </c>
      <c r="G55" s="5"/>
      <c r="H55" s="5"/>
      <c r="I55" s="5">
        <f t="shared" si="28"/>
        <v>0</v>
      </c>
      <c r="J55" s="5"/>
      <c r="K55" s="5"/>
      <c r="L55" s="5">
        <f t="shared" si="29"/>
        <v>0</v>
      </c>
      <c r="M55" s="5">
        <f t="shared" si="23"/>
        <v>0</v>
      </c>
    </row>
    <row r="56" spans="1:13">
      <c r="A56" s="41">
        <v>17</v>
      </c>
      <c r="B56" s="48" t="s">
        <v>109</v>
      </c>
      <c r="C56" s="5"/>
      <c r="D56" s="5"/>
      <c r="E56" s="5"/>
      <c r="F56" s="5">
        <f t="shared" ref="F56:F57" si="30">D56*E56</f>
        <v>0</v>
      </c>
      <c r="G56" s="5"/>
      <c r="H56" s="5"/>
      <c r="I56" s="5">
        <f t="shared" ref="I56:I57" si="31">G56*H56</f>
        <v>0</v>
      </c>
      <c r="J56" s="5"/>
      <c r="K56" s="5"/>
      <c r="L56" s="5">
        <f t="shared" ref="L56:L57" si="32">J56*K56</f>
        <v>0</v>
      </c>
      <c r="M56" s="5">
        <f t="shared" ref="M56:M57" si="33">SUM(F56,I56,L56)</f>
        <v>0</v>
      </c>
    </row>
    <row r="57" spans="1:13">
      <c r="A57" s="41">
        <v>18</v>
      </c>
      <c r="B57" s="48" t="s">
        <v>181</v>
      </c>
      <c r="C57" s="5"/>
      <c r="D57" s="5"/>
      <c r="E57" s="5"/>
      <c r="F57" s="5">
        <f t="shared" si="30"/>
        <v>0</v>
      </c>
      <c r="G57" s="5"/>
      <c r="H57" s="5"/>
      <c r="I57" s="5">
        <f t="shared" si="31"/>
        <v>0</v>
      </c>
      <c r="J57" s="5"/>
      <c r="K57" s="5"/>
      <c r="L57" s="5">
        <f t="shared" si="32"/>
        <v>0</v>
      </c>
      <c r="M57" s="5">
        <f t="shared" si="33"/>
        <v>0</v>
      </c>
    </row>
    <row r="58" spans="1:13">
      <c r="A58" s="41">
        <v>19</v>
      </c>
      <c r="B58" s="48" t="s">
        <v>175</v>
      </c>
      <c r="C58" s="5"/>
      <c r="D58" s="5"/>
      <c r="E58" s="5"/>
      <c r="F58" s="5">
        <f t="shared" si="27"/>
        <v>0</v>
      </c>
      <c r="G58" s="5"/>
      <c r="H58" s="5"/>
      <c r="I58" s="5">
        <f t="shared" si="28"/>
        <v>0</v>
      </c>
      <c r="J58" s="5"/>
      <c r="K58" s="5"/>
      <c r="L58" s="5">
        <f t="shared" si="29"/>
        <v>0</v>
      </c>
      <c r="M58" s="5">
        <f t="shared" si="23"/>
        <v>0</v>
      </c>
    </row>
    <row r="59" spans="1:13">
      <c r="A59" s="41">
        <v>20</v>
      </c>
      <c r="B59" s="62" t="s">
        <v>110</v>
      </c>
      <c r="C59" s="5"/>
      <c r="D59" s="5"/>
      <c r="E59" s="5"/>
      <c r="F59" s="5">
        <f t="shared" si="27"/>
        <v>0</v>
      </c>
      <c r="G59" s="5"/>
      <c r="H59" s="5"/>
      <c r="I59" s="5">
        <f t="shared" si="28"/>
        <v>0</v>
      </c>
      <c r="J59" s="5"/>
      <c r="K59" s="5"/>
      <c r="L59" s="5">
        <f t="shared" si="29"/>
        <v>0</v>
      </c>
      <c r="M59" s="5">
        <f t="shared" si="23"/>
        <v>0</v>
      </c>
    </row>
    <row r="60" spans="1:13">
      <c r="A60" s="41">
        <v>21</v>
      </c>
      <c r="B60" s="5" t="s">
        <v>111</v>
      </c>
      <c r="C60" s="5"/>
      <c r="D60" s="5"/>
      <c r="E60" s="5"/>
      <c r="F60" s="5">
        <f t="shared" si="27"/>
        <v>0</v>
      </c>
      <c r="G60" s="5"/>
      <c r="H60" s="5"/>
      <c r="I60" s="5">
        <f t="shared" si="28"/>
        <v>0</v>
      </c>
      <c r="J60" s="5"/>
      <c r="K60" s="5"/>
      <c r="L60" s="5">
        <f t="shared" si="29"/>
        <v>0</v>
      </c>
      <c r="M60" s="5">
        <f t="shared" si="23"/>
        <v>0</v>
      </c>
    </row>
    <row r="61" spans="1:13">
      <c r="A61" s="41">
        <v>22</v>
      </c>
      <c r="B61" s="5" t="s">
        <v>113</v>
      </c>
      <c r="C61" s="5"/>
      <c r="D61" s="5"/>
      <c r="E61" s="5"/>
      <c r="F61" s="5">
        <f t="shared" si="27"/>
        <v>0</v>
      </c>
      <c r="G61" s="5"/>
      <c r="H61" s="5"/>
      <c r="I61" s="5">
        <f t="shared" si="28"/>
        <v>0</v>
      </c>
      <c r="J61" s="5"/>
      <c r="K61" s="5"/>
      <c r="L61" s="5">
        <f t="shared" si="29"/>
        <v>0</v>
      </c>
      <c r="M61" s="5">
        <f t="shared" si="23"/>
        <v>0</v>
      </c>
    </row>
    <row r="62" spans="1:13">
      <c r="A62" s="41">
        <v>23</v>
      </c>
      <c r="B62" s="5" t="s">
        <v>6</v>
      </c>
      <c r="C62" s="5"/>
      <c r="D62" s="5"/>
      <c r="E62" s="5"/>
      <c r="F62" s="5">
        <f t="shared" si="27"/>
        <v>0</v>
      </c>
      <c r="G62" s="5"/>
      <c r="H62" s="5"/>
      <c r="I62" s="5">
        <f t="shared" si="28"/>
        <v>0</v>
      </c>
      <c r="J62" s="5"/>
      <c r="K62" s="5"/>
      <c r="L62" s="5">
        <f t="shared" si="29"/>
        <v>0</v>
      </c>
      <c r="M62" s="5">
        <f t="shared" si="23"/>
        <v>0</v>
      </c>
    </row>
    <row r="63" spans="1:13">
      <c r="A63" s="41">
        <v>24</v>
      </c>
      <c r="B63" s="5" t="s">
        <v>107</v>
      </c>
      <c r="C63" s="5"/>
      <c r="D63" s="5"/>
      <c r="E63" s="5"/>
      <c r="F63" s="5">
        <f t="shared" si="27"/>
        <v>0</v>
      </c>
      <c r="G63" s="5"/>
      <c r="H63" s="5"/>
      <c r="I63" s="5">
        <f t="shared" si="28"/>
        <v>0</v>
      </c>
      <c r="J63" s="5"/>
      <c r="K63" s="5"/>
      <c r="L63" s="5">
        <f t="shared" si="29"/>
        <v>0</v>
      </c>
      <c r="M63" s="5">
        <f t="shared" si="23"/>
        <v>0</v>
      </c>
    </row>
    <row r="64" spans="1:13">
      <c r="A64" s="41">
        <v>25</v>
      </c>
      <c r="B64" s="5" t="s">
        <v>10</v>
      </c>
      <c r="C64" s="5"/>
      <c r="D64" s="5"/>
      <c r="E64" s="5"/>
      <c r="F64" s="5">
        <f t="shared" si="27"/>
        <v>0</v>
      </c>
      <c r="G64" s="5"/>
      <c r="H64" s="5"/>
      <c r="I64" s="5">
        <f t="shared" si="28"/>
        <v>0</v>
      </c>
      <c r="J64" s="5"/>
      <c r="K64" s="5"/>
      <c r="L64" s="5">
        <f t="shared" si="29"/>
        <v>0</v>
      </c>
      <c r="M64" s="5">
        <f t="shared" si="23"/>
        <v>0</v>
      </c>
    </row>
    <row r="65" spans="1:13">
      <c r="A65" s="41">
        <v>26</v>
      </c>
      <c r="B65" s="5" t="s">
        <v>171</v>
      </c>
      <c r="C65" s="5"/>
      <c r="D65" s="5"/>
      <c r="E65" s="5"/>
      <c r="F65" s="5">
        <f t="shared" si="27"/>
        <v>0</v>
      </c>
      <c r="G65" s="5"/>
      <c r="H65" s="5"/>
      <c r="I65" s="5">
        <f t="shared" si="28"/>
        <v>0</v>
      </c>
      <c r="J65" s="5"/>
      <c r="K65" s="5"/>
      <c r="L65" s="5">
        <f t="shared" si="29"/>
        <v>0</v>
      </c>
      <c r="M65" s="5">
        <f t="shared" si="23"/>
        <v>0</v>
      </c>
    </row>
    <row r="66" spans="1:13">
      <c r="A66" s="41">
        <v>27</v>
      </c>
      <c r="B66" s="5" t="s">
        <v>112</v>
      </c>
      <c r="C66" s="5"/>
      <c r="D66" s="5"/>
      <c r="E66" s="5"/>
      <c r="F66" s="5">
        <f t="shared" si="27"/>
        <v>0</v>
      </c>
      <c r="G66" s="5"/>
      <c r="H66" s="5"/>
      <c r="I66" s="5">
        <f t="shared" si="28"/>
        <v>0</v>
      </c>
      <c r="J66" s="5"/>
      <c r="K66" s="5"/>
      <c r="L66" s="5">
        <f t="shared" si="29"/>
        <v>0</v>
      </c>
      <c r="M66" s="5">
        <f t="shared" si="23"/>
        <v>0</v>
      </c>
    </row>
    <row r="67" spans="1:13">
      <c r="A67" s="120" t="s">
        <v>100</v>
      </c>
      <c r="B67" s="121"/>
      <c r="C67" s="5"/>
      <c r="D67" s="5"/>
      <c r="E67" s="5"/>
      <c r="F67" s="27">
        <f>SUM(F40:F66)</f>
        <v>0</v>
      </c>
      <c r="G67" s="27"/>
      <c r="H67" s="27"/>
      <c r="I67" s="27">
        <f>SUM(I40:I66)</f>
        <v>0</v>
      </c>
      <c r="J67" s="27"/>
      <c r="K67" s="27"/>
      <c r="L67" s="27">
        <f>SUM(L40:L66)</f>
        <v>0</v>
      </c>
      <c r="M67" s="27">
        <f>SUM(M40:M66)</f>
        <v>0</v>
      </c>
    </row>
    <row r="68" spans="1:13">
      <c r="A68" s="122" t="s">
        <v>136</v>
      </c>
      <c r="B68" s="122"/>
      <c r="C68" s="122"/>
      <c r="D68" s="122"/>
      <c r="E68" s="122"/>
      <c r="F68" s="122"/>
      <c r="G68" s="122"/>
      <c r="H68" s="122"/>
      <c r="I68" s="122"/>
      <c r="J68" s="122"/>
      <c r="K68" s="122"/>
      <c r="L68" s="122"/>
      <c r="M68" s="33">
        <f>M38+M67</f>
        <v>0</v>
      </c>
    </row>
    <row r="70" spans="1:13">
      <c r="A70" s="45" t="s">
        <v>114</v>
      </c>
      <c r="B70" s="29"/>
      <c r="C70" s="30"/>
    </row>
    <row r="71" spans="1:13">
      <c r="A71" s="118" t="s">
        <v>115</v>
      </c>
      <c r="B71" s="118"/>
      <c r="C71" s="118"/>
      <c r="D71" s="118"/>
      <c r="E71" s="118"/>
      <c r="F71" s="118"/>
    </row>
    <row r="72" spans="1:13">
      <c r="A72" s="118" t="s">
        <v>116</v>
      </c>
      <c r="B72" s="118"/>
      <c r="C72" s="118"/>
      <c r="D72" s="118"/>
      <c r="E72" s="118"/>
      <c r="F72" s="118"/>
    </row>
    <row r="73" spans="1:13">
      <c r="A73" s="118" t="s">
        <v>117</v>
      </c>
      <c r="B73" s="118"/>
      <c r="C73" s="118"/>
      <c r="D73" s="118"/>
      <c r="E73" s="118"/>
      <c r="F73" s="118"/>
    </row>
    <row r="74" spans="1:13">
      <c r="A74" s="118" t="s">
        <v>118</v>
      </c>
      <c r="B74" s="118"/>
      <c r="C74" s="118"/>
      <c r="D74" s="118"/>
      <c r="E74" s="118"/>
      <c r="F74" s="118"/>
    </row>
    <row r="75" spans="1:13">
      <c r="A75" s="118" t="s">
        <v>119</v>
      </c>
      <c r="B75" s="118"/>
      <c r="C75" s="118"/>
      <c r="D75" s="118"/>
      <c r="E75" s="118"/>
      <c r="F75" s="118"/>
    </row>
    <row r="76" spans="1:13">
      <c r="A76" s="118" t="s">
        <v>120</v>
      </c>
      <c r="B76" s="118"/>
      <c r="C76" s="118"/>
      <c r="D76" s="118"/>
      <c r="E76" s="118"/>
      <c r="F76" s="118"/>
    </row>
    <row r="77" spans="1:13">
      <c r="A77" s="118" t="s">
        <v>121</v>
      </c>
      <c r="B77" s="118"/>
      <c r="C77" s="118"/>
      <c r="D77" s="118"/>
      <c r="E77" s="118"/>
      <c r="F77" s="118"/>
    </row>
    <row r="78" spans="1:13" ht="17.25" customHeight="1">
      <c r="A78" s="119" t="s">
        <v>143</v>
      </c>
      <c r="B78" s="119"/>
      <c r="C78" s="119"/>
      <c r="D78" s="119"/>
      <c r="E78" s="119"/>
      <c r="F78" s="119"/>
    </row>
    <row r="79" spans="1:13" ht="30" customHeight="1">
      <c r="A79" s="119" t="s">
        <v>122</v>
      </c>
      <c r="B79" s="119"/>
      <c r="C79" s="119"/>
      <c r="D79" s="119"/>
      <c r="E79" s="119"/>
      <c r="F79" s="119"/>
    </row>
    <row r="80" spans="1:13" ht="15" customHeight="1">
      <c r="A80" s="118" t="s">
        <v>123</v>
      </c>
      <c r="B80" s="118"/>
      <c r="C80" s="118"/>
      <c r="D80" s="118"/>
      <c r="E80" s="118"/>
      <c r="F80" s="118"/>
    </row>
    <row r="81" spans="1:6" ht="15" customHeight="1">
      <c r="A81" s="118" t="s">
        <v>133</v>
      </c>
      <c r="B81" s="118"/>
      <c r="C81" s="118"/>
      <c r="D81" s="118"/>
      <c r="E81" s="118"/>
      <c r="F81" s="118"/>
    </row>
  </sheetData>
  <mergeCells count="22">
    <mergeCell ref="A38:B38"/>
    <mergeCell ref="A67:B67"/>
    <mergeCell ref="A68:L68"/>
    <mergeCell ref="A71:F71"/>
    <mergeCell ref="A5:M5"/>
    <mergeCell ref="A39:M39"/>
    <mergeCell ref="A72:F72"/>
    <mergeCell ref="A78:F78"/>
    <mergeCell ref="A79:F79"/>
    <mergeCell ref="A80:F80"/>
    <mergeCell ref="A81:F81"/>
    <mergeCell ref="A73:F73"/>
    <mergeCell ref="A74:F74"/>
    <mergeCell ref="A75:F75"/>
    <mergeCell ref="A76:F76"/>
    <mergeCell ref="A77:F77"/>
    <mergeCell ref="G3:I3"/>
    <mergeCell ref="J3:L3"/>
    <mergeCell ref="A1:M1"/>
    <mergeCell ref="D3:F3"/>
    <mergeCell ref="A2:B2"/>
    <mergeCell ref="A3:C3"/>
  </mergeCells>
  <pageMargins left="0.7" right="0.7" top="0.75" bottom="0.75" header="0.3" footer="0.3"/>
  <pageSetup paperSize="9" scale="49" orientation="landscape"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M41"/>
  <sheetViews>
    <sheetView zoomScale="90" zoomScaleNormal="90" zoomScaleSheetLayoutView="100" workbookViewId="0">
      <pane ySplit="4" topLeftCell="A5" activePane="bottomLeft" state="frozen"/>
      <selection pane="bottomLeft" activeCell="E13" sqref="E13"/>
    </sheetView>
  </sheetViews>
  <sheetFormatPr defaultColWidth="9.1796875" defaultRowHeight="14.5"/>
  <cols>
    <col min="1" max="1" width="6.54296875" customWidth="1"/>
    <col min="2" max="2" width="23.81640625" style="6" bestFit="1" customWidth="1"/>
    <col min="3" max="3" width="40.453125" customWidth="1"/>
    <col min="6" max="6" width="12.1796875" customWidth="1"/>
    <col min="9" max="9" width="11.81640625" customWidth="1"/>
    <col min="12" max="12" width="12.453125" customWidth="1"/>
    <col min="13" max="13" width="16.1796875" customWidth="1"/>
  </cols>
  <sheetData>
    <row r="1" spans="1:13">
      <c r="A1" s="92" t="s">
        <v>183</v>
      </c>
      <c r="B1" s="93"/>
      <c r="C1" s="93"/>
      <c r="D1" s="93"/>
      <c r="E1" s="93"/>
      <c r="F1" s="93"/>
      <c r="G1" s="93"/>
      <c r="H1" s="93"/>
      <c r="I1" s="93"/>
      <c r="J1" s="93"/>
      <c r="K1" s="93"/>
      <c r="L1" s="93"/>
      <c r="M1" s="93"/>
    </row>
    <row r="2" spans="1:13">
      <c r="A2" s="26" t="s">
        <v>125</v>
      </c>
    </row>
    <row r="3" spans="1:13">
      <c r="A3" s="127"/>
      <c r="B3" s="128"/>
      <c r="C3" s="129"/>
      <c r="D3" s="111" t="s">
        <v>163</v>
      </c>
      <c r="E3" s="112"/>
      <c r="F3" s="113"/>
      <c r="G3" s="110" t="s">
        <v>164</v>
      </c>
      <c r="H3" s="110"/>
      <c r="I3" s="110"/>
      <c r="J3" s="110" t="s">
        <v>165</v>
      </c>
      <c r="K3" s="110"/>
      <c r="L3" s="110"/>
      <c r="M3" s="125" t="s">
        <v>100</v>
      </c>
    </row>
    <row r="4" spans="1:13" ht="29">
      <c r="A4" s="54" t="s">
        <v>103</v>
      </c>
      <c r="B4" s="54" t="s">
        <v>33</v>
      </c>
      <c r="C4" s="54" t="s">
        <v>101</v>
      </c>
      <c r="D4" s="54" t="s">
        <v>94</v>
      </c>
      <c r="E4" s="54" t="s">
        <v>95</v>
      </c>
      <c r="F4" s="54" t="s">
        <v>102</v>
      </c>
      <c r="G4" s="54" t="s">
        <v>94</v>
      </c>
      <c r="H4" s="54" t="s">
        <v>95</v>
      </c>
      <c r="I4" s="54" t="s">
        <v>102</v>
      </c>
      <c r="J4" s="54" t="s">
        <v>94</v>
      </c>
      <c r="K4" s="54" t="s">
        <v>95</v>
      </c>
      <c r="L4" s="54" t="s">
        <v>102</v>
      </c>
      <c r="M4" s="126"/>
    </row>
    <row r="5" spans="1:13" ht="19" customHeight="1">
      <c r="A5" s="123" t="s">
        <v>104</v>
      </c>
      <c r="B5" s="123"/>
      <c r="C5" s="123"/>
      <c r="D5" s="123"/>
      <c r="E5" s="123"/>
      <c r="F5" s="123"/>
      <c r="G5" s="123"/>
      <c r="H5" s="123"/>
      <c r="I5" s="123"/>
      <c r="J5" s="123"/>
      <c r="K5" s="123"/>
      <c r="L5" s="123"/>
      <c r="M5" s="123"/>
    </row>
    <row r="6" spans="1:13">
      <c r="A6" s="41">
        <v>1</v>
      </c>
      <c r="B6" s="44" t="s">
        <v>145</v>
      </c>
      <c r="C6" s="5"/>
      <c r="D6" s="5">
        <v>2</v>
      </c>
      <c r="E6" s="5"/>
      <c r="F6" s="5">
        <f t="shared" ref="F6:F10" si="0">D6*E6</f>
        <v>0</v>
      </c>
      <c r="G6" s="5">
        <v>2</v>
      </c>
      <c r="H6" s="5"/>
      <c r="I6" s="5">
        <f t="shared" ref="I6:I16" si="1">G6*H6</f>
        <v>0</v>
      </c>
      <c r="J6" s="5">
        <v>2</v>
      </c>
      <c r="K6" s="5"/>
      <c r="L6" s="5">
        <f t="shared" ref="L6:L16" si="2">J6*K6</f>
        <v>0</v>
      </c>
      <c r="M6" s="5">
        <f t="shared" ref="M6:M16" si="3">SUM(F6,I6,L6)</f>
        <v>0</v>
      </c>
    </row>
    <row r="7" spans="1:13">
      <c r="A7" s="41">
        <v>2</v>
      </c>
      <c r="B7" s="44" t="s">
        <v>126</v>
      </c>
      <c r="C7" s="5"/>
      <c r="D7" s="5">
        <v>2</v>
      </c>
      <c r="E7" s="5"/>
      <c r="F7" s="5">
        <f t="shared" si="0"/>
        <v>0</v>
      </c>
      <c r="G7" s="5">
        <v>2</v>
      </c>
      <c r="H7" s="5"/>
      <c r="I7" s="5">
        <f t="shared" si="1"/>
        <v>0</v>
      </c>
      <c r="J7" s="5">
        <v>2</v>
      </c>
      <c r="K7" s="5"/>
      <c r="L7" s="5">
        <f t="shared" si="2"/>
        <v>0</v>
      </c>
      <c r="M7" s="5">
        <f t="shared" si="3"/>
        <v>0</v>
      </c>
    </row>
    <row r="8" spans="1:13" ht="29">
      <c r="A8" s="41">
        <v>3</v>
      </c>
      <c r="B8" s="44" t="s">
        <v>146</v>
      </c>
      <c r="C8" s="51" t="s">
        <v>166</v>
      </c>
      <c r="D8" s="5"/>
      <c r="E8" s="5"/>
      <c r="F8" s="5">
        <f t="shared" si="0"/>
        <v>0</v>
      </c>
      <c r="G8" s="5"/>
      <c r="H8" s="5"/>
      <c r="I8" s="5">
        <f t="shared" si="1"/>
        <v>0</v>
      </c>
      <c r="J8" s="5"/>
      <c r="K8" s="5"/>
      <c r="L8" s="5">
        <f t="shared" si="2"/>
        <v>0</v>
      </c>
      <c r="M8" s="5">
        <f t="shared" si="3"/>
        <v>0</v>
      </c>
    </row>
    <row r="9" spans="1:13">
      <c r="A9" s="41">
        <v>4</v>
      </c>
      <c r="B9" s="44" t="s">
        <v>176</v>
      </c>
      <c r="C9" s="5"/>
      <c r="D9" s="5">
        <v>2</v>
      </c>
      <c r="E9" s="5"/>
      <c r="F9" s="5">
        <f t="shared" si="0"/>
        <v>0</v>
      </c>
      <c r="G9" s="5">
        <v>2</v>
      </c>
      <c r="H9" s="5"/>
      <c r="I9" s="5">
        <f t="shared" si="1"/>
        <v>0</v>
      </c>
      <c r="J9" s="5">
        <v>2</v>
      </c>
      <c r="K9" s="5"/>
      <c r="L9" s="5">
        <f t="shared" si="2"/>
        <v>0</v>
      </c>
      <c r="M9" s="5">
        <f t="shared" si="3"/>
        <v>0</v>
      </c>
    </row>
    <row r="10" spans="1:13">
      <c r="A10" s="41">
        <v>5</v>
      </c>
      <c r="B10" s="44" t="s">
        <v>177</v>
      </c>
      <c r="C10" s="5"/>
      <c r="D10" s="5">
        <v>2</v>
      </c>
      <c r="E10" s="5"/>
      <c r="F10" s="5">
        <f t="shared" si="0"/>
        <v>0</v>
      </c>
      <c r="G10" s="5">
        <v>2</v>
      </c>
      <c r="H10" s="5"/>
      <c r="I10" s="5">
        <f t="shared" si="1"/>
        <v>0</v>
      </c>
      <c r="J10" s="5">
        <v>2</v>
      </c>
      <c r="K10" s="5"/>
      <c r="L10" s="5">
        <f t="shared" si="2"/>
        <v>0</v>
      </c>
      <c r="M10" s="5">
        <f t="shared" si="3"/>
        <v>0</v>
      </c>
    </row>
    <row r="11" spans="1:13" ht="29">
      <c r="A11" s="41">
        <v>6</v>
      </c>
      <c r="B11" s="4" t="s">
        <v>180</v>
      </c>
      <c r="C11" s="51" t="s">
        <v>187</v>
      </c>
      <c r="D11" s="5"/>
      <c r="E11" s="5"/>
      <c r="F11" s="5">
        <f t="shared" ref="F11:F12" si="4">D11*E11</f>
        <v>0</v>
      </c>
      <c r="G11" s="5"/>
      <c r="H11" s="5"/>
      <c r="I11" s="5">
        <f t="shared" si="1"/>
        <v>0</v>
      </c>
      <c r="J11" s="5"/>
      <c r="K11" s="5"/>
      <c r="L11" s="5">
        <f t="shared" si="2"/>
        <v>0</v>
      </c>
      <c r="M11" s="5">
        <f t="shared" si="3"/>
        <v>0</v>
      </c>
    </row>
    <row r="12" spans="1:13" ht="30" customHeight="1">
      <c r="A12" s="41">
        <v>7</v>
      </c>
      <c r="B12" s="4" t="s">
        <v>190</v>
      </c>
      <c r="C12" s="51" t="s">
        <v>187</v>
      </c>
      <c r="D12" s="5"/>
      <c r="E12" s="5"/>
      <c r="F12" s="5">
        <f t="shared" si="4"/>
        <v>0</v>
      </c>
      <c r="G12" s="5"/>
      <c r="H12" s="5"/>
      <c r="I12" s="5">
        <f t="shared" si="1"/>
        <v>0</v>
      </c>
      <c r="J12" s="5"/>
      <c r="K12" s="5"/>
      <c r="L12" s="5">
        <f t="shared" si="2"/>
        <v>0</v>
      </c>
      <c r="M12" s="5">
        <f t="shared" si="3"/>
        <v>0</v>
      </c>
    </row>
    <row r="13" spans="1:13" ht="29">
      <c r="A13" s="41">
        <v>8</v>
      </c>
      <c r="B13" s="4" t="s">
        <v>188</v>
      </c>
      <c r="C13" s="5" t="s">
        <v>191</v>
      </c>
      <c r="D13" s="5">
        <v>2</v>
      </c>
      <c r="E13" s="5"/>
      <c r="F13" s="5">
        <f t="shared" ref="F13:F16" si="5">D13*E13</f>
        <v>0</v>
      </c>
      <c r="G13" s="5">
        <v>2</v>
      </c>
      <c r="H13" s="5"/>
      <c r="I13" s="5">
        <f t="shared" si="1"/>
        <v>0</v>
      </c>
      <c r="J13" s="5">
        <v>2</v>
      </c>
      <c r="K13" s="5"/>
      <c r="L13" s="5">
        <f t="shared" si="2"/>
        <v>0</v>
      </c>
      <c r="M13" s="5">
        <f t="shared" si="3"/>
        <v>0</v>
      </c>
    </row>
    <row r="14" spans="1:13">
      <c r="A14" s="41">
        <v>9</v>
      </c>
      <c r="B14" s="4" t="s">
        <v>178</v>
      </c>
      <c r="C14" s="5"/>
      <c r="D14" s="5">
        <v>2</v>
      </c>
      <c r="E14" s="5"/>
      <c r="F14" s="5">
        <f t="shared" si="5"/>
        <v>0</v>
      </c>
      <c r="G14" s="5">
        <v>2</v>
      </c>
      <c r="H14" s="5"/>
      <c r="I14" s="5">
        <f t="shared" si="1"/>
        <v>0</v>
      </c>
      <c r="J14" s="5">
        <v>2</v>
      </c>
      <c r="K14" s="5"/>
      <c r="L14" s="5">
        <f t="shared" si="2"/>
        <v>0</v>
      </c>
      <c r="M14" s="5">
        <f t="shared" si="3"/>
        <v>0</v>
      </c>
    </row>
    <row r="15" spans="1:13" ht="29">
      <c r="A15" s="41">
        <v>10</v>
      </c>
      <c r="B15" s="4" t="s">
        <v>192</v>
      </c>
      <c r="C15" s="2" t="s">
        <v>193</v>
      </c>
      <c r="D15" s="5">
        <v>2</v>
      </c>
      <c r="E15" s="5"/>
      <c r="F15" s="5">
        <f t="shared" si="5"/>
        <v>0</v>
      </c>
      <c r="G15" s="5">
        <v>2</v>
      </c>
      <c r="H15" s="5"/>
      <c r="I15" s="5">
        <f t="shared" si="1"/>
        <v>0</v>
      </c>
      <c r="J15" s="5">
        <v>2</v>
      </c>
      <c r="K15" s="5"/>
      <c r="L15" s="5">
        <f t="shared" si="2"/>
        <v>0</v>
      </c>
      <c r="M15" s="5">
        <f t="shared" si="3"/>
        <v>0</v>
      </c>
    </row>
    <row r="16" spans="1:13">
      <c r="A16" s="41">
        <v>11</v>
      </c>
      <c r="B16" s="44" t="s">
        <v>112</v>
      </c>
      <c r="C16" s="5"/>
      <c r="D16" s="5"/>
      <c r="E16" s="5"/>
      <c r="F16" s="5">
        <f t="shared" si="5"/>
        <v>0</v>
      </c>
      <c r="G16" s="5"/>
      <c r="H16" s="5"/>
      <c r="I16" s="5">
        <f t="shared" si="1"/>
        <v>0</v>
      </c>
      <c r="J16" s="5"/>
      <c r="K16" s="5"/>
      <c r="L16" s="5">
        <f t="shared" si="2"/>
        <v>0</v>
      </c>
      <c r="M16" s="5">
        <f t="shared" si="3"/>
        <v>0</v>
      </c>
    </row>
    <row r="17" spans="1:13">
      <c r="A17" s="120" t="s">
        <v>100</v>
      </c>
      <c r="B17" s="121"/>
      <c r="C17" s="5"/>
      <c r="D17" s="27"/>
      <c r="E17" s="27"/>
      <c r="F17" s="5">
        <f>SUM(F6:F16)</f>
        <v>0</v>
      </c>
      <c r="G17" s="27"/>
      <c r="H17" s="27"/>
      <c r="I17" s="5">
        <f>SUM(I6:I16)</f>
        <v>0</v>
      </c>
      <c r="J17" s="27"/>
      <c r="K17" s="27"/>
      <c r="L17" s="27">
        <f>SUM(L6:L16)</f>
        <v>0</v>
      </c>
      <c r="M17" s="27">
        <f>SUM(M6:M16)</f>
        <v>0</v>
      </c>
    </row>
    <row r="18" spans="1:13" ht="18" customHeight="1">
      <c r="A18" s="130" t="s">
        <v>141</v>
      </c>
      <c r="B18" s="130"/>
      <c r="C18" s="130"/>
      <c r="D18" s="130"/>
      <c r="E18" s="130"/>
      <c r="F18" s="130"/>
      <c r="G18" s="130"/>
      <c r="H18" s="130"/>
      <c r="I18" s="130"/>
      <c r="J18" s="130"/>
      <c r="K18" s="130"/>
      <c r="L18" s="130"/>
      <c r="M18" s="130"/>
    </row>
    <row r="19" spans="1:13">
      <c r="A19" s="41">
        <v>1</v>
      </c>
      <c r="B19" s="44" t="s">
        <v>145</v>
      </c>
      <c r="C19" s="5"/>
      <c r="D19" s="5">
        <v>2</v>
      </c>
      <c r="E19" s="5"/>
      <c r="F19" s="5">
        <f t="shared" ref="F19:F27" si="6">D19*E19</f>
        <v>0</v>
      </c>
      <c r="G19" s="5">
        <v>2</v>
      </c>
      <c r="H19" s="5"/>
      <c r="I19" s="5">
        <f t="shared" ref="I19:I27" si="7">G19*H19</f>
        <v>0</v>
      </c>
      <c r="J19" s="5">
        <v>2</v>
      </c>
      <c r="K19" s="5"/>
      <c r="L19" s="5">
        <f t="shared" ref="L19:L27" si="8">J19*K19</f>
        <v>0</v>
      </c>
      <c r="M19" s="5">
        <f t="shared" ref="M19:M27" si="9">SUM(F19,I19,L19)</f>
        <v>0</v>
      </c>
    </row>
    <row r="20" spans="1:13">
      <c r="A20" s="41">
        <v>2</v>
      </c>
      <c r="B20" s="44" t="s">
        <v>126</v>
      </c>
      <c r="C20" s="5"/>
      <c r="D20" s="5">
        <v>2</v>
      </c>
      <c r="E20" s="5"/>
      <c r="F20" s="5">
        <f t="shared" si="6"/>
        <v>0</v>
      </c>
      <c r="G20" s="5">
        <v>2</v>
      </c>
      <c r="H20" s="5"/>
      <c r="I20" s="5">
        <f t="shared" si="7"/>
        <v>0</v>
      </c>
      <c r="J20" s="5">
        <v>2</v>
      </c>
      <c r="K20" s="5"/>
      <c r="L20" s="5">
        <f t="shared" si="8"/>
        <v>0</v>
      </c>
      <c r="M20" s="5">
        <f t="shared" si="9"/>
        <v>0</v>
      </c>
    </row>
    <row r="21" spans="1:13" ht="29">
      <c r="A21" s="41">
        <v>3</v>
      </c>
      <c r="B21" s="44" t="s">
        <v>146</v>
      </c>
      <c r="C21" s="51" t="s">
        <v>166</v>
      </c>
      <c r="D21" s="5"/>
      <c r="E21" s="5"/>
      <c r="F21" s="5">
        <f t="shared" si="6"/>
        <v>0</v>
      </c>
      <c r="G21" s="5"/>
      <c r="H21" s="5"/>
      <c r="I21" s="5">
        <f t="shared" si="7"/>
        <v>0</v>
      </c>
      <c r="J21" s="5"/>
      <c r="K21" s="5"/>
      <c r="L21" s="5">
        <f t="shared" si="8"/>
        <v>0</v>
      </c>
      <c r="M21" s="5">
        <f t="shared" si="9"/>
        <v>0</v>
      </c>
    </row>
    <row r="22" spans="1:13">
      <c r="A22" s="41">
        <v>4</v>
      </c>
      <c r="B22" s="44" t="s">
        <v>176</v>
      </c>
      <c r="C22" s="5"/>
      <c r="D22" s="5">
        <v>2</v>
      </c>
      <c r="E22" s="5"/>
      <c r="F22" s="5">
        <f t="shared" si="6"/>
        <v>0</v>
      </c>
      <c r="G22" s="5">
        <v>2</v>
      </c>
      <c r="H22" s="5"/>
      <c r="I22" s="5">
        <f t="shared" si="7"/>
        <v>0</v>
      </c>
      <c r="J22" s="5">
        <v>2</v>
      </c>
      <c r="K22" s="5"/>
      <c r="L22" s="5">
        <f t="shared" si="8"/>
        <v>0</v>
      </c>
      <c r="M22" s="5">
        <f t="shared" si="9"/>
        <v>0</v>
      </c>
    </row>
    <row r="23" spans="1:13">
      <c r="A23" s="41">
        <v>5</v>
      </c>
      <c r="B23" s="44" t="s">
        <v>177</v>
      </c>
      <c r="C23" s="5"/>
      <c r="D23" s="5">
        <v>2</v>
      </c>
      <c r="E23" s="5"/>
      <c r="F23" s="5">
        <f t="shared" si="6"/>
        <v>0</v>
      </c>
      <c r="G23" s="5">
        <v>2</v>
      </c>
      <c r="H23" s="5"/>
      <c r="I23" s="5">
        <f t="shared" si="7"/>
        <v>0</v>
      </c>
      <c r="J23" s="5">
        <v>2</v>
      </c>
      <c r="K23" s="5"/>
      <c r="L23" s="5">
        <f t="shared" si="8"/>
        <v>0</v>
      </c>
      <c r="M23" s="5">
        <f t="shared" si="9"/>
        <v>0</v>
      </c>
    </row>
    <row r="24" spans="1:13" ht="29">
      <c r="A24" s="41">
        <v>6</v>
      </c>
      <c r="B24" s="4" t="s">
        <v>188</v>
      </c>
      <c r="C24" s="5" t="s">
        <v>191</v>
      </c>
      <c r="D24" s="5">
        <v>2</v>
      </c>
      <c r="E24" s="5"/>
      <c r="F24" s="5">
        <f t="shared" si="6"/>
        <v>0</v>
      </c>
      <c r="G24" s="5">
        <v>2</v>
      </c>
      <c r="H24" s="5"/>
      <c r="I24" s="5">
        <f t="shared" si="7"/>
        <v>0</v>
      </c>
      <c r="J24" s="5">
        <v>2</v>
      </c>
      <c r="K24" s="5"/>
      <c r="L24" s="5">
        <f t="shared" si="8"/>
        <v>0</v>
      </c>
      <c r="M24" s="5">
        <f t="shared" si="9"/>
        <v>0</v>
      </c>
    </row>
    <row r="25" spans="1:13">
      <c r="A25" s="41">
        <v>7</v>
      </c>
      <c r="B25" s="4" t="s">
        <v>178</v>
      </c>
      <c r="C25" s="5"/>
      <c r="D25" s="5">
        <v>2</v>
      </c>
      <c r="E25" s="5"/>
      <c r="F25" s="5">
        <f t="shared" si="6"/>
        <v>0</v>
      </c>
      <c r="G25" s="5">
        <v>2</v>
      </c>
      <c r="H25" s="5"/>
      <c r="I25" s="5">
        <f t="shared" si="7"/>
        <v>0</v>
      </c>
      <c r="J25" s="5">
        <v>2</v>
      </c>
      <c r="K25" s="5"/>
      <c r="L25" s="5">
        <f t="shared" si="8"/>
        <v>0</v>
      </c>
      <c r="M25" s="5">
        <f t="shared" si="9"/>
        <v>0</v>
      </c>
    </row>
    <row r="26" spans="1:13" ht="29">
      <c r="A26" s="41">
        <v>8</v>
      </c>
      <c r="B26" s="4" t="s">
        <v>192</v>
      </c>
      <c r="C26" s="2" t="s">
        <v>193</v>
      </c>
      <c r="D26" s="5">
        <v>2</v>
      </c>
      <c r="E26" s="5"/>
      <c r="F26" s="5">
        <f t="shared" si="6"/>
        <v>0</v>
      </c>
      <c r="G26" s="5">
        <v>2</v>
      </c>
      <c r="H26" s="5"/>
      <c r="I26" s="5">
        <f t="shared" si="7"/>
        <v>0</v>
      </c>
      <c r="J26" s="5">
        <v>2</v>
      </c>
      <c r="K26" s="5"/>
      <c r="L26" s="5">
        <f t="shared" si="8"/>
        <v>0</v>
      </c>
      <c r="M26" s="5">
        <f t="shared" si="9"/>
        <v>0</v>
      </c>
    </row>
    <row r="27" spans="1:13">
      <c r="A27" s="41">
        <v>9</v>
      </c>
      <c r="B27" s="44" t="s">
        <v>112</v>
      </c>
      <c r="C27" s="5"/>
      <c r="D27" s="5"/>
      <c r="E27" s="5"/>
      <c r="F27" s="5">
        <f t="shared" si="6"/>
        <v>0</v>
      </c>
      <c r="G27" s="5"/>
      <c r="H27" s="5"/>
      <c r="I27" s="5">
        <f t="shared" si="7"/>
        <v>0</v>
      </c>
      <c r="J27" s="5"/>
      <c r="K27" s="5"/>
      <c r="L27" s="5">
        <f t="shared" si="8"/>
        <v>0</v>
      </c>
      <c r="M27" s="5">
        <f t="shared" si="9"/>
        <v>0</v>
      </c>
    </row>
    <row r="28" spans="1:13">
      <c r="A28" s="120" t="s">
        <v>100</v>
      </c>
      <c r="B28" s="121"/>
      <c r="C28" s="5"/>
      <c r="D28" s="27"/>
      <c r="E28" s="27"/>
      <c r="F28" s="27">
        <f>SUM(F19:F27)</f>
        <v>0</v>
      </c>
      <c r="G28" s="27"/>
      <c r="H28" s="27"/>
      <c r="I28" s="27">
        <f>SUM(I19:I27)</f>
        <v>0</v>
      </c>
      <c r="J28" s="27"/>
      <c r="K28" s="27"/>
      <c r="L28" s="27">
        <f>SUM(L19:L27)</f>
        <v>0</v>
      </c>
      <c r="M28" s="27">
        <f>SUM(M19:M27)</f>
        <v>0</v>
      </c>
    </row>
    <row r="29" spans="1:13">
      <c r="A29" s="5"/>
      <c r="B29" s="44"/>
      <c r="C29" s="5"/>
      <c r="D29" s="5"/>
      <c r="E29" s="5"/>
      <c r="F29" s="5"/>
      <c r="G29" s="5"/>
      <c r="H29" s="5"/>
      <c r="I29" s="5"/>
      <c r="J29" s="5"/>
      <c r="K29" s="5"/>
      <c r="L29" s="5"/>
      <c r="M29" s="5"/>
    </row>
    <row r="30" spans="1:13" ht="18.75" customHeight="1">
      <c r="A30" s="131" t="s">
        <v>136</v>
      </c>
      <c r="B30" s="132"/>
      <c r="C30" s="132"/>
      <c r="D30" s="132"/>
      <c r="E30" s="132"/>
      <c r="F30" s="132"/>
      <c r="G30" s="132"/>
      <c r="H30" s="132"/>
      <c r="I30" s="132"/>
      <c r="J30" s="132"/>
      <c r="K30" s="132"/>
      <c r="L30" s="132"/>
      <c r="M30" s="28">
        <f>M17+M28</f>
        <v>0</v>
      </c>
    </row>
    <row r="32" spans="1:13">
      <c r="A32" s="118" t="s">
        <v>114</v>
      </c>
      <c r="B32" s="118"/>
      <c r="C32" s="118"/>
      <c r="D32" s="118"/>
      <c r="E32" s="118"/>
      <c r="F32" s="118"/>
    </row>
    <row r="33" spans="1:6">
      <c r="A33" s="118" t="s">
        <v>115</v>
      </c>
      <c r="B33" s="118"/>
      <c r="C33" s="118"/>
      <c r="D33" s="118"/>
      <c r="E33" s="118"/>
      <c r="F33" s="118"/>
    </row>
    <row r="34" spans="1:6">
      <c r="A34" s="118" t="s">
        <v>116</v>
      </c>
      <c r="B34" s="118"/>
      <c r="C34" s="118"/>
      <c r="D34" s="118"/>
      <c r="E34" s="118"/>
      <c r="F34" s="118"/>
    </row>
    <row r="35" spans="1:6">
      <c r="A35" s="118" t="s">
        <v>127</v>
      </c>
      <c r="B35" s="118"/>
      <c r="C35" s="118"/>
      <c r="D35" s="118"/>
      <c r="E35" s="118"/>
      <c r="F35" s="118"/>
    </row>
    <row r="36" spans="1:6">
      <c r="A36" s="118" t="s">
        <v>128</v>
      </c>
      <c r="B36" s="118"/>
      <c r="C36" s="118"/>
      <c r="D36" s="118"/>
      <c r="E36" s="118"/>
      <c r="F36" s="118"/>
    </row>
    <row r="37" spans="1:6">
      <c r="A37" s="118" t="s">
        <v>129</v>
      </c>
      <c r="B37" s="118"/>
      <c r="C37" s="118"/>
      <c r="D37" s="118"/>
      <c r="E37" s="118"/>
      <c r="F37" s="118"/>
    </row>
    <row r="38" spans="1:6" ht="17.25" customHeight="1">
      <c r="A38" s="119" t="s">
        <v>135</v>
      </c>
      <c r="B38" s="119"/>
      <c r="C38" s="119"/>
      <c r="D38" s="119"/>
      <c r="E38" s="119"/>
      <c r="F38" s="119"/>
    </row>
    <row r="39" spans="1:6" ht="28.5" customHeight="1">
      <c r="A39" s="119" t="s">
        <v>122</v>
      </c>
      <c r="B39" s="119"/>
      <c r="C39" s="119"/>
      <c r="D39" s="119"/>
      <c r="E39" s="119"/>
      <c r="F39" s="119"/>
    </row>
    <row r="40" spans="1:6" ht="21.75" customHeight="1">
      <c r="A40" s="119" t="s">
        <v>123</v>
      </c>
      <c r="B40" s="119"/>
      <c r="C40" s="119"/>
      <c r="D40" s="119"/>
      <c r="E40" s="119"/>
      <c r="F40" s="119"/>
    </row>
    <row r="41" spans="1:6">
      <c r="A41" s="119" t="s">
        <v>132</v>
      </c>
      <c r="B41" s="119"/>
      <c r="C41" s="119"/>
      <c r="D41" s="119"/>
      <c r="E41" s="119"/>
      <c r="F41" s="119"/>
    </row>
  </sheetData>
  <mergeCells count="21">
    <mergeCell ref="A18:M18"/>
    <mergeCell ref="A40:F40"/>
    <mergeCell ref="A41:F41"/>
    <mergeCell ref="A28:B28"/>
    <mergeCell ref="A30:L30"/>
    <mergeCell ref="A39:F39"/>
    <mergeCell ref="A34:F34"/>
    <mergeCell ref="A33:F33"/>
    <mergeCell ref="A32:F32"/>
    <mergeCell ref="A35:F35"/>
    <mergeCell ref="A36:F36"/>
    <mergeCell ref="A37:F37"/>
    <mergeCell ref="A38:F38"/>
    <mergeCell ref="J3:L3"/>
    <mergeCell ref="G3:I3"/>
    <mergeCell ref="A1:M1"/>
    <mergeCell ref="A17:B17"/>
    <mergeCell ref="M3:M4"/>
    <mergeCell ref="D3:F3"/>
    <mergeCell ref="A3:C3"/>
    <mergeCell ref="A5:M5"/>
  </mergeCells>
  <pageMargins left="0.7" right="0.7" top="0.75" bottom="0.75" header="0.3" footer="0.3"/>
  <pageSetup paperSize="9" scale="38" orientation="portrait"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F86"/>
  <sheetViews>
    <sheetView zoomScale="80" zoomScaleNormal="80" zoomScaleSheetLayoutView="100" workbookViewId="0">
      <selection activeCell="B15" sqref="B15"/>
    </sheetView>
  </sheetViews>
  <sheetFormatPr defaultColWidth="9.1796875" defaultRowHeight="14.5"/>
  <cols>
    <col min="1" max="1" width="9.1796875" style="43"/>
    <col min="2" max="2" width="55.453125" style="6" bestFit="1" customWidth="1"/>
    <col min="3" max="3" width="43.54296875" customWidth="1"/>
    <col min="4" max="4" width="9.1796875" style="43"/>
    <col min="6" max="6" width="10.1796875" bestFit="1" customWidth="1"/>
  </cols>
  <sheetData>
    <row r="1" spans="1:6">
      <c r="A1" s="92" t="s">
        <v>183</v>
      </c>
      <c r="B1" s="93"/>
      <c r="C1" s="93"/>
      <c r="D1" s="93"/>
      <c r="E1" s="93"/>
      <c r="F1" s="93"/>
    </row>
    <row r="2" spans="1:6">
      <c r="A2" s="114" t="s">
        <v>161</v>
      </c>
      <c r="B2" s="114"/>
    </row>
    <row r="3" spans="1:6">
      <c r="A3" s="127"/>
      <c r="B3" s="128"/>
      <c r="C3" s="129"/>
      <c r="D3" s="111" t="s">
        <v>167</v>
      </c>
      <c r="E3" s="112"/>
      <c r="F3" s="113"/>
    </row>
    <row r="4" spans="1:6" ht="26.25" customHeight="1">
      <c r="A4" s="54" t="s">
        <v>103</v>
      </c>
      <c r="B4" s="54" t="s">
        <v>33</v>
      </c>
      <c r="C4" s="54" t="s">
        <v>101</v>
      </c>
      <c r="D4" s="54" t="s">
        <v>94</v>
      </c>
      <c r="E4" s="54" t="s">
        <v>95</v>
      </c>
      <c r="F4" s="54" t="s">
        <v>102</v>
      </c>
    </row>
    <row r="5" spans="1:6" ht="22.5" customHeight="1">
      <c r="A5" s="123" t="s">
        <v>138</v>
      </c>
      <c r="B5" s="123"/>
      <c r="C5" s="123"/>
      <c r="D5" s="123"/>
      <c r="E5" s="123"/>
      <c r="F5" s="123"/>
    </row>
    <row r="6" spans="1:6">
      <c r="A6" s="41">
        <v>1</v>
      </c>
      <c r="B6" s="44" t="s">
        <v>106</v>
      </c>
      <c r="C6" s="5"/>
      <c r="D6" s="5"/>
      <c r="E6" s="5"/>
      <c r="F6" s="5">
        <f>D6*E6</f>
        <v>0</v>
      </c>
    </row>
    <row r="7" spans="1:6">
      <c r="A7" s="41">
        <v>2</v>
      </c>
      <c r="B7" s="44" t="s">
        <v>105</v>
      </c>
      <c r="C7" s="5"/>
      <c r="D7" s="5"/>
      <c r="E7" s="5"/>
      <c r="F7" s="5">
        <f t="shared" ref="F7:F46" si="0">D7*E7</f>
        <v>0</v>
      </c>
    </row>
    <row r="8" spans="1:6">
      <c r="A8" s="41">
        <v>3</v>
      </c>
      <c r="B8" s="4" t="s">
        <v>144</v>
      </c>
      <c r="C8" s="5"/>
      <c r="D8" s="5"/>
      <c r="E8" s="5"/>
      <c r="F8" s="5">
        <f t="shared" si="0"/>
        <v>0</v>
      </c>
    </row>
    <row r="9" spans="1:6">
      <c r="A9" s="41">
        <v>4</v>
      </c>
      <c r="B9" s="2" t="s">
        <v>173</v>
      </c>
      <c r="C9" s="5"/>
      <c r="D9" s="5"/>
      <c r="E9" s="5"/>
      <c r="F9" s="5">
        <f t="shared" si="0"/>
        <v>0</v>
      </c>
    </row>
    <row r="10" spans="1:6">
      <c r="A10" s="41">
        <v>5</v>
      </c>
      <c r="B10" s="44" t="s">
        <v>151</v>
      </c>
      <c r="C10" s="5"/>
      <c r="D10" s="5"/>
      <c r="E10" s="5"/>
      <c r="F10" s="5">
        <f t="shared" si="0"/>
        <v>0</v>
      </c>
    </row>
    <row r="11" spans="1:6">
      <c r="A11" s="41">
        <v>6</v>
      </c>
      <c r="B11" s="44" t="s">
        <v>152</v>
      </c>
      <c r="C11" s="5"/>
      <c r="D11" s="5"/>
      <c r="E11" s="5"/>
      <c r="F11" s="5">
        <f t="shared" si="0"/>
        <v>0</v>
      </c>
    </row>
    <row r="12" spans="1:6">
      <c r="A12" s="41">
        <v>7</v>
      </c>
      <c r="B12" s="63" t="s">
        <v>155</v>
      </c>
      <c r="C12" s="5"/>
      <c r="D12" s="5"/>
      <c r="E12" s="5"/>
      <c r="F12" s="5">
        <f t="shared" si="0"/>
        <v>0</v>
      </c>
    </row>
    <row r="13" spans="1:6">
      <c r="A13" s="41">
        <v>8</v>
      </c>
      <c r="B13" s="63" t="s">
        <v>156</v>
      </c>
      <c r="C13" s="5"/>
      <c r="D13" s="5"/>
      <c r="E13" s="5"/>
      <c r="F13" s="5">
        <f t="shared" si="0"/>
        <v>0</v>
      </c>
    </row>
    <row r="14" spans="1:6">
      <c r="A14" s="41">
        <v>9</v>
      </c>
      <c r="B14" s="44" t="s">
        <v>185</v>
      </c>
      <c r="C14" s="5"/>
      <c r="D14" s="44"/>
      <c r="E14" s="5"/>
      <c r="F14" s="5">
        <f t="shared" si="0"/>
        <v>0</v>
      </c>
    </row>
    <row r="15" spans="1:6">
      <c r="A15" s="41">
        <v>10</v>
      </c>
      <c r="B15" s="44" t="s">
        <v>186</v>
      </c>
      <c r="C15" s="5"/>
      <c r="D15" s="44"/>
      <c r="E15" s="5"/>
      <c r="F15" s="5">
        <f t="shared" si="0"/>
        <v>0</v>
      </c>
    </row>
    <row r="16" spans="1:6">
      <c r="A16" s="41">
        <v>11</v>
      </c>
      <c r="B16" s="5" t="s">
        <v>157</v>
      </c>
      <c r="C16" s="5"/>
      <c r="D16" s="44"/>
      <c r="E16" s="5"/>
      <c r="F16" s="5">
        <f t="shared" si="0"/>
        <v>0</v>
      </c>
    </row>
    <row r="17" spans="1:6">
      <c r="A17" s="41">
        <v>12</v>
      </c>
      <c r="B17" s="5" t="s">
        <v>158</v>
      </c>
      <c r="C17" s="5"/>
      <c r="D17" s="44"/>
      <c r="E17" s="5"/>
      <c r="F17" s="5">
        <f t="shared" si="0"/>
        <v>0</v>
      </c>
    </row>
    <row r="18" spans="1:6">
      <c r="A18" s="41">
        <v>13</v>
      </c>
      <c r="B18" s="44" t="s">
        <v>159</v>
      </c>
      <c r="C18" s="5"/>
      <c r="D18" s="44"/>
      <c r="E18" s="5"/>
      <c r="F18" s="5">
        <f t="shared" si="0"/>
        <v>0</v>
      </c>
    </row>
    <row r="19" spans="1:6">
      <c r="A19" s="41">
        <v>14</v>
      </c>
      <c r="B19" s="44" t="s">
        <v>160</v>
      </c>
      <c r="C19" s="5"/>
      <c r="D19" s="44"/>
      <c r="E19" s="5"/>
      <c r="F19" s="5">
        <f t="shared" si="0"/>
        <v>0</v>
      </c>
    </row>
    <row r="20" spans="1:6">
      <c r="A20" s="41">
        <v>15</v>
      </c>
      <c r="B20" s="5" t="s">
        <v>199</v>
      </c>
      <c r="C20" s="5"/>
      <c r="D20" s="44"/>
      <c r="E20" s="5"/>
      <c r="F20" s="5"/>
    </row>
    <row r="21" spans="1:6">
      <c r="A21" s="41">
        <v>16</v>
      </c>
      <c r="B21" s="5" t="s">
        <v>200</v>
      </c>
      <c r="C21" s="5"/>
      <c r="D21" s="44"/>
      <c r="E21" s="5"/>
      <c r="F21" s="5"/>
    </row>
    <row r="22" spans="1:6">
      <c r="A22" s="41">
        <v>17</v>
      </c>
      <c r="B22" s="44" t="s">
        <v>108</v>
      </c>
      <c r="C22" s="5"/>
      <c r="D22" s="44"/>
      <c r="E22" s="5"/>
      <c r="F22" s="5">
        <f t="shared" si="0"/>
        <v>0</v>
      </c>
    </row>
    <row r="23" spans="1:6">
      <c r="A23" s="41">
        <v>18</v>
      </c>
      <c r="B23" s="57" t="s">
        <v>109</v>
      </c>
      <c r="C23" s="5"/>
      <c r="D23" s="44"/>
      <c r="E23" s="5"/>
      <c r="F23" s="5">
        <f t="shared" si="0"/>
        <v>0</v>
      </c>
    </row>
    <row r="24" spans="1:6">
      <c r="A24" s="41">
        <v>19</v>
      </c>
      <c r="B24" s="48" t="s">
        <v>181</v>
      </c>
      <c r="C24" s="5"/>
      <c r="D24" s="44"/>
      <c r="E24" s="5"/>
      <c r="F24" s="5">
        <f t="shared" si="0"/>
        <v>0</v>
      </c>
    </row>
    <row r="25" spans="1:6">
      <c r="A25" s="41">
        <v>20</v>
      </c>
      <c r="B25" s="48" t="s">
        <v>175</v>
      </c>
      <c r="C25" s="5"/>
      <c r="D25" s="44"/>
      <c r="E25" s="5"/>
      <c r="F25" s="5">
        <f t="shared" si="0"/>
        <v>0</v>
      </c>
    </row>
    <row r="26" spans="1:6">
      <c r="A26" s="41">
        <v>21</v>
      </c>
      <c r="B26" s="64" t="s">
        <v>110</v>
      </c>
      <c r="C26" s="5"/>
      <c r="D26" s="44"/>
      <c r="E26" s="5"/>
      <c r="F26" s="5">
        <f t="shared" si="0"/>
        <v>0</v>
      </c>
    </row>
    <row r="27" spans="1:6">
      <c r="A27" s="41">
        <v>22</v>
      </c>
      <c r="B27" s="44" t="s">
        <v>111</v>
      </c>
      <c r="C27" s="5"/>
      <c r="D27" s="44"/>
      <c r="E27" s="5"/>
      <c r="F27" s="5">
        <f t="shared" si="0"/>
        <v>0</v>
      </c>
    </row>
    <row r="28" spans="1:6">
      <c r="A28" s="41">
        <v>23</v>
      </c>
      <c r="B28" s="44" t="s">
        <v>113</v>
      </c>
      <c r="C28" s="5"/>
      <c r="D28" s="44"/>
      <c r="E28" s="5"/>
      <c r="F28" s="5">
        <f t="shared" si="0"/>
        <v>0</v>
      </c>
    </row>
    <row r="29" spans="1:6">
      <c r="A29" s="41">
        <v>24</v>
      </c>
      <c r="B29" s="44" t="s">
        <v>6</v>
      </c>
      <c r="C29" s="5"/>
      <c r="D29" s="44"/>
      <c r="E29" s="5"/>
      <c r="F29" s="5">
        <f t="shared" si="0"/>
        <v>0</v>
      </c>
    </row>
    <row r="30" spans="1:6">
      <c r="A30" s="41">
        <v>25</v>
      </c>
      <c r="B30" s="44" t="s">
        <v>107</v>
      </c>
      <c r="C30" s="5"/>
      <c r="D30" s="44"/>
      <c r="E30" s="5"/>
      <c r="F30" s="5">
        <f t="shared" si="0"/>
        <v>0</v>
      </c>
    </row>
    <row r="31" spans="1:6">
      <c r="A31" s="41">
        <v>26</v>
      </c>
      <c r="B31" s="44" t="s">
        <v>10</v>
      </c>
      <c r="C31" s="5"/>
      <c r="D31" s="44"/>
      <c r="E31" s="5"/>
      <c r="F31" s="5">
        <f t="shared" si="0"/>
        <v>0</v>
      </c>
    </row>
    <row r="32" spans="1:6">
      <c r="A32" s="41">
        <v>27</v>
      </c>
      <c r="B32" s="44" t="s">
        <v>147</v>
      </c>
      <c r="C32" s="5"/>
      <c r="D32" s="44"/>
      <c r="E32" s="5"/>
      <c r="F32" s="5">
        <f t="shared" si="0"/>
        <v>0</v>
      </c>
    </row>
    <row r="33" spans="1:6">
      <c r="A33" s="41">
        <v>28</v>
      </c>
      <c r="B33" s="44" t="s">
        <v>148</v>
      </c>
      <c r="C33" s="5"/>
      <c r="D33" s="44"/>
      <c r="E33" s="5"/>
      <c r="F33" s="5">
        <f t="shared" si="0"/>
        <v>0</v>
      </c>
    </row>
    <row r="34" spans="1:6">
      <c r="A34" s="41">
        <v>29</v>
      </c>
      <c r="B34" s="44" t="s">
        <v>149</v>
      </c>
      <c r="C34" s="5"/>
      <c r="D34" s="44"/>
      <c r="E34" s="5"/>
      <c r="F34" s="5">
        <f t="shared" si="0"/>
        <v>0</v>
      </c>
    </row>
    <row r="35" spans="1:6">
      <c r="A35" s="41">
        <v>30</v>
      </c>
      <c r="B35" s="44" t="s">
        <v>150</v>
      </c>
      <c r="C35" s="5"/>
      <c r="D35" s="44"/>
      <c r="E35" s="5"/>
      <c r="F35" s="5">
        <f t="shared" si="0"/>
        <v>0</v>
      </c>
    </row>
    <row r="36" spans="1:6">
      <c r="A36" s="41">
        <v>31</v>
      </c>
      <c r="B36" s="44" t="s">
        <v>145</v>
      </c>
      <c r="C36" s="5"/>
      <c r="D36" s="5"/>
      <c r="E36" s="5"/>
      <c r="F36" s="5">
        <f t="shared" si="0"/>
        <v>0</v>
      </c>
    </row>
    <row r="37" spans="1:6">
      <c r="A37" s="41">
        <v>32</v>
      </c>
      <c r="B37" s="44" t="s">
        <v>126</v>
      </c>
      <c r="C37" s="5"/>
      <c r="D37" s="5"/>
      <c r="E37" s="5"/>
      <c r="F37" s="5">
        <f t="shared" si="0"/>
        <v>0</v>
      </c>
    </row>
    <row r="38" spans="1:6">
      <c r="A38" s="41">
        <v>33</v>
      </c>
      <c r="B38" s="44" t="s">
        <v>146</v>
      </c>
      <c r="C38" s="5"/>
      <c r="D38" s="5"/>
      <c r="E38" s="5"/>
      <c r="F38" s="5">
        <f t="shared" si="0"/>
        <v>0</v>
      </c>
    </row>
    <row r="39" spans="1:6">
      <c r="A39" s="41">
        <v>34</v>
      </c>
      <c r="B39" s="44" t="s">
        <v>176</v>
      </c>
      <c r="C39" s="51"/>
      <c r="D39" s="5"/>
      <c r="E39" s="5"/>
      <c r="F39" s="5">
        <f t="shared" si="0"/>
        <v>0</v>
      </c>
    </row>
    <row r="40" spans="1:6">
      <c r="A40" s="41">
        <v>35</v>
      </c>
      <c r="B40" s="44" t="s">
        <v>177</v>
      </c>
      <c r="C40" s="5"/>
      <c r="D40" s="5"/>
      <c r="E40" s="5"/>
      <c r="F40" s="5">
        <f t="shared" si="0"/>
        <v>0</v>
      </c>
    </row>
    <row r="41" spans="1:6">
      <c r="A41" s="41">
        <v>36</v>
      </c>
      <c r="B41" s="4" t="s">
        <v>180</v>
      </c>
      <c r="C41" s="5"/>
      <c r="D41" s="5"/>
      <c r="E41" s="5"/>
      <c r="F41" s="5">
        <f t="shared" si="0"/>
        <v>0</v>
      </c>
    </row>
    <row r="42" spans="1:6">
      <c r="A42" s="41">
        <v>37</v>
      </c>
      <c r="B42" s="4" t="s">
        <v>190</v>
      </c>
      <c r="C42" s="5"/>
      <c r="D42" s="5"/>
      <c r="E42" s="5"/>
      <c r="F42" s="5">
        <f t="shared" si="0"/>
        <v>0</v>
      </c>
    </row>
    <row r="43" spans="1:6">
      <c r="A43" s="41">
        <v>38</v>
      </c>
      <c r="B43" s="4" t="s">
        <v>194</v>
      </c>
      <c r="C43" s="51"/>
      <c r="D43" s="5"/>
      <c r="E43" s="5"/>
      <c r="F43" s="5">
        <f t="shared" si="0"/>
        <v>0</v>
      </c>
    </row>
    <row r="44" spans="1:6">
      <c r="A44" s="41">
        <v>39</v>
      </c>
      <c r="B44" s="4" t="s">
        <v>178</v>
      </c>
      <c r="C44" s="5"/>
      <c r="D44" s="5"/>
      <c r="E44" s="5"/>
      <c r="F44" s="5">
        <f t="shared" si="0"/>
        <v>0</v>
      </c>
    </row>
    <row r="45" spans="1:6">
      <c r="A45" s="41">
        <v>40</v>
      </c>
      <c r="B45" s="4" t="s">
        <v>192</v>
      </c>
      <c r="C45" s="5"/>
      <c r="D45" s="5"/>
      <c r="E45" s="5"/>
      <c r="F45" s="5">
        <f t="shared" si="0"/>
        <v>0</v>
      </c>
    </row>
    <row r="46" spans="1:6">
      <c r="A46" s="41">
        <v>41</v>
      </c>
      <c r="B46" s="44" t="s">
        <v>112</v>
      </c>
      <c r="C46" s="5"/>
      <c r="D46" s="41"/>
      <c r="E46" s="5"/>
      <c r="F46" s="5">
        <f t="shared" si="0"/>
        <v>0</v>
      </c>
    </row>
    <row r="47" spans="1:6" s="26" customFormat="1">
      <c r="A47" s="120" t="s">
        <v>100</v>
      </c>
      <c r="B47" s="121"/>
      <c r="C47" s="27"/>
      <c r="D47" s="49"/>
      <c r="E47" s="27"/>
      <c r="F47" s="27">
        <f>SUM(F6:F46)</f>
        <v>0</v>
      </c>
    </row>
    <row r="48" spans="1:6" ht="19.5" customHeight="1">
      <c r="A48" s="130" t="s">
        <v>141</v>
      </c>
      <c r="B48" s="130"/>
      <c r="C48" s="130"/>
      <c r="D48" s="130"/>
      <c r="E48" s="130"/>
      <c r="F48" s="130"/>
    </row>
    <row r="49" spans="1:6">
      <c r="A49" s="41">
        <v>1</v>
      </c>
      <c r="B49" s="5" t="s">
        <v>106</v>
      </c>
      <c r="C49" s="5"/>
      <c r="D49" s="5"/>
      <c r="E49" s="5"/>
      <c r="F49" s="5">
        <f>D49*E49</f>
        <v>0</v>
      </c>
    </row>
    <row r="50" spans="1:6">
      <c r="A50" s="41">
        <v>2</v>
      </c>
      <c r="B50" s="5" t="s">
        <v>105</v>
      </c>
      <c r="C50" s="5"/>
      <c r="D50" s="5"/>
      <c r="E50" s="5"/>
      <c r="F50" s="5">
        <f t="shared" ref="F50:F57" si="1">D50*E50</f>
        <v>0</v>
      </c>
    </row>
    <row r="51" spans="1:6">
      <c r="A51" s="41">
        <v>3</v>
      </c>
      <c r="B51" s="2" t="s">
        <v>144</v>
      </c>
      <c r="C51" s="5"/>
      <c r="D51" s="5"/>
      <c r="E51" s="5"/>
      <c r="F51" s="5">
        <f t="shared" si="1"/>
        <v>0</v>
      </c>
    </row>
    <row r="52" spans="1:6">
      <c r="A52" s="41">
        <v>4</v>
      </c>
      <c r="B52" s="5" t="s">
        <v>151</v>
      </c>
      <c r="C52" s="5"/>
      <c r="D52" s="5"/>
      <c r="E52" s="5"/>
      <c r="F52" s="5">
        <f t="shared" si="1"/>
        <v>0</v>
      </c>
    </row>
    <row r="53" spans="1:6">
      <c r="A53" s="41">
        <v>5</v>
      </c>
      <c r="B53" s="5" t="s">
        <v>152</v>
      </c>
      <c r="C53" s="5"/>
      <c r="D53" s="5"/>
      <c r="E53" s="5"/>
      <c r="F53" s="5">
        <f t="shared" si="1"/>
        <v>0</v>
      </c>
    </row>
    <row r="54" spans="1:6">
      <c r="A54" s="41">
        <v>6</v>
      </c>
      <c r="B54" s="5" t="s">
        <v>153</v>
      </c>
      <c r="C54" s="5"/>
      <c r="D54" s="5"/>
      <c r="E54" s="5"/>
      <c r="F54" s="5">
        <f t="shared" si="1"/>
        <v>0</v>
      </c>
    </row>
    <row r="55" spans="1:6">
      <c r="A55" s="41">
        <v>7</v>
      </c>
      <c r="B55" s="5" t="s">
        <v>154</v>
      </c>
      <c r="C55" s="5"/>
      <c r="D55" s="5"/>
      <c r="E55" s="5"/>
      <c r="F55" s="5">
        <f t="shared" si="1"/>
        <v>0</v>
      </c>
    </row>
    <row r="56" spans="1:6">
      <c r="A56" s="41">
        <v>8</v>
      </c>
      <c r="B56" s="63" t="s">
        <v>155</v>
      </c>
      <c r="C56" s="5"/>
      <c r="D56" s="5"/>
      <c r="E56" s="5"/>
      <c r="F56" s="5">
        <f t="shared" si="1"/>
        <v>0</v>
      </c>
    </row>
    <row r="57" spans="1:6">
      <c r="A57" s="41">
        <v>9</v>
      </c>
      <c r="B57" s="63" t="s">
        <v>156</v>
      </c>
      <c r="C57" s="5"/>
      <c r="D57" s="5"/>
      <c r="E57" s="5"/>
      <c r="F57" s="5">
        <f t="shared" si="1"/>
        <v>0</v>
      </c>
    </row>
    <row r="58" spans="1:6">
      <c r="A58" s="41">
        <v>10</v>
      </c>
      <c r="B58" s="5" t="s">
        <v>157</v>
      </c>
      <c r="C58" s="5"/>
      <c r="D58" s="5"/>
      <c r="E58" s="5"/>
      <c r="F58" s="5">
        <f>D70*E58</f>
        <v>0</v>
      </c>
    </row>
    <row r="59" spans="1:6">
      <c r="A59" s="41">
        <v>11</v>
      </c>
      <c r="B59" s="5" t="s">
        <v>158</v>
      </c>
      <c r="C59" s="5"/>
      <c r="D59" s="5"/>
      <c r="E59" s="5"/>
      <c r="F59" s="5">
        <f>D71*E59</f>
        <v>0</v>
      </c>
    </row>
    <row r="60" spans="1:6">
      <c r="A60" s="41">
        <v>12</v>
      </c>
      <c r="B60" s="5" t="s">
        <v>159</v>
      </c>
      <c r="C60" s="5"/>
      <c r="D60" s="5"/>
      <c r="E60" s="5"/>
      <c r="F60" s="5">
        <f t="shared" ref="F60:F81" si="2">D60*E60</f>
        <v>0</v>
      </c>
    </row>
    <row r="61" spans="1:6">
      <c r="A61" s="41">
        <v>13</v>
      </c>
      <c r="B61" s="5" t="s">
        <v>160</v>
      </c>
      <c r="C61" s="5"/>
      <c r="D61" s="5"/>
      <c r="E61" s="5"/>
      <c r="F61" s="5">
        <f t="shared" si="2"/>
        <v>0</v>
      </c>
    </row>
    <row r="62" spans="1:6">
      <c r="A62" s="41">
        <v>14</v>
      </c>
      <c r="B62" s="5" t="s">
        <v>199</v>
      </c>
      <c r="C62" s="5"/>
      <c r="D62" s="5"/>
      <c r="E62" s="5"/>
      <c r="F62" s="5"/>
    </row>
    <row r="63" spans="1:6">
      <c r="A63" s="41">
        <v>15</v>
      </c>
      <c r="B63" s="5" t="s">
        <v>200</v>
      </c>
      <c r="C63" s="5"/>
      <c r="D63" s="5"/>
      <c r="E63" s="5"/>
      <c r="F63" s="5"/>
    </row>
    <row r="64" spans="1:6">
      <c r="A64" s="41">
        <v>16</v>
      </c>
      <c r="B64" s="5" t="s">
        <v>108</v>
      </c>
      <c r="C64" s="5"/>
      <c r="D64" s="5"/>
      <c r="E64" s="5"/>
      <c r="F64" s="5">
        <f t="shared" si="2"/>
        <v>0</v>
      </c>
    </row>
    <row r="65" spans="1:6">
      <c r="A65" s="41">
        <v>17</v>
      </c>
      <c r="B65" s="48" t="s">
        <v>181</v>
      </c>
      <c r="C65" s="51"/>
      <c r="D65" s="5"/>
      <c r="E65" s="5"/>
      <c r="F65" s="5">
        <f t="shared" si="2"/>
        <v>0</v>
      </c>
    </row>
    <row r="66" spans="1:6">
      <c r="A66" s="41">
        <v>18</v>
      </c>
      <c r="B66" s="5" t="s">
        <v>175</v>
      </c>
      <c r="C66" s="5"/>
      <c r="D66" s="5"/>
      <c r="E66" s="5"/>
      <c r="F66" s="5">
        <f t="shared" si="2"/>
        <v>0</v>
      </c>
    </row>
    <row r="67" spans="1:6">
      <c r="A67" s="41">
        <v>19</v>
      </c>
      <c r="B67" s="62" t="s">
        <v>110</v>
      </c>
      <c r="C67" s="5"/>
      <c r="D67" s="5"/>
      <c r="E67" s="5"/>
      <c r="F67" s="5">
        <f t="shared" si="2"/>
        <v>0</v>
      </c>
    </row>
    <row r="68" spans="1:6">
      <c r="A68" s="41">
        <v>20</v>
      </c>
      <c r="B68" s="5" t="s">
        <v>111</v>
      </c>
      <c r="C68" s="51"/>
      <c r="D68" s="5"/>
      <c r="E68" s="5"/>
      <c r="F68" s="5">
        <f t="shared" si="2"/>
        <v>0</v>
      </c>
    </row>
    <row r="69" spans="1:6">
      <c r="A69" s="41">
        <v>21</v>
      </c>
      <c r="B69" s="5" t="s">
        <v>113</v>
      </c>
      <c r="C69" s="51"/>
      <c r="D69" s="5"/>
      <c r="E69" s="5"/>
      <c r="F69" s="5">
        <f t="shared" si="2"/>
        <v>0</v>
      </c>
    </row>
    <row r="70" spans="1:6">
      <c r="A70" s="41">
        <v>22</v>
      </c>
      <c r="B70" s="5" t="s">
        <v>6</v>
      </c>
      <c r="C70" s="51"/>
      <c r="D70" s="5"/>
      <c r="E70" s="5"/>
      <c r="F70" s="5">
        <f t="shared" si="2"/>
        <v>0</v>
      </c>
    </row>
    <row r="71" spans="1:6">
      <c r="A71" s="41">
        <v>23</v>
      </c>
      <c r="B71" s="5" t="s">
        <v>107</v>
      </c>
      <c r="C71" s="5"/>
      <c r="D71" s="5"/>
      <c r="E71" s="5"/>
      <c r="F71" s="5">
        <f t="shared" si="2"/>
        <v>0</v>
      </c>
    </row>
    <row r="72" spans="1:6">
      <c r="A72" s="41">
        <v>24</v>
      </c>
      <c r="B72" s="5" t="s">
        <v>10</v>
      </c>
      <c r="C72" s="5"/>
      <c r="D72" s="5"/>
      <c r="E72" s="5"/>
      <c r="F72" s="5">
        <f t="shared" si="2"/>
        <v>0</v>
      </c>
    </row>
    <row r="73" spans="1:6">
      <c r="A73" s="41">
        <v>25</v>
      </c>
      <c r="B73" s="44" t="s">
        <v>145</v>
      </c>
      <c r="C73" s="5"/>
      <c r="D73" s="5"/>
      <c r="E73" s="5"/>
      <c r="F73" s="5">
        <f t="shared" si="2"/>
        <v>0</v>
      </c>
    </row>
    <row r="74" spans="1:6">
      <c r="A74" s="41">
        <v>26</v>
      </c>
      <c r="B74" s="44" t="s">
        <v>126</v>
      </c>
      <c r="C74" s="5"/>
      <c r="D74" s="5"/>
      <c r="E74" s="5"/>
      <c r="F74" s="5">
        <f t="shared" si="2"/>
        <v>0</v>
      </c>
    </row>
    <row r="75" spans="1:6">
      <c r="A75" s="41">
        <v>27</v>
      </c>
      <c r="B75" s="44" t="s">
        <v>146</v>
      </c>
      <c r="C75" s="5"/>
      <c r="D75" s="5"/>
      <c r="E75" s="5"/>
      <c r="F75" s="5">
        <f t="shared" si="2"/>
        <v>0</v>
      </c>
    </row>
    <row r="76" spans="1:6">
      <c r="A76" s="41">
        <v>28</v>
      </c>
      <c r="B76" s="44" t="s">
        <v>176</v>
      </c>
      <c r="C76" s="5"/>
      <c r="D76" s="5"/>
      <c r="E76" s="5"/>
      <c r="F76" s="5">
        <f t="shared" si="2"/>
        <v>0</v>
      </c>
    </row>
    <row r="77" spans="1:6">
      <c r="A77" s="41">
        <v>29</v>
      </c>
      <c r="B77" s="44" t="s">
        <v>177</v>
      </c>
      <c r="C77" s="5"/>
      <c r="D77" s="5"/>
      <c r="E77" s="5"/>
      <c r="F77" s="5">
        <f t="shared" si="2"/>
        <v>0</v>
      </c>
    </row>
    <row r="78" spans="1:6">
      <c r="A78" s="41">
        <v>30</v>
      </c>
      <c r="B78" s="4" t="s">
        <v>162</v>
      </c>
      <c r="C78" s="5"/>
      <c r="D78" s="5"/>
      <c r="E78" s="5"/>
      <c r="F78" s="5">
        <f t="shared" si="2"/>
        <v>0</v>
      </c>
    </row>
    <row r="79" spans="1:6">
      <c r="A79" s="41">
        <v>31</v>
      </c>
      <c r="B79" s="4" t="s">
        <v>178</v>
      </c>
      <c r="C79" s="5"/>
      <c r="D79" s="5"/>
      <c r="E79" s="5"/>
      <c r="F79" s="5">
        <f t="shared" si="2"/>
        <v>0</v>
      </c>
    </row>
    <row r="80" spans="1:6">
      <c r="A80" s="41">
        <v>32</v>
      </c>
      <c r="B80" s="4" t="s">
        <v>192</v>
      </c>
      <c r="C80" s="5"/>
      <c r="D80" s="5"/>
      <c r="E80" s="5"/>
      <c r="F80" s="5">
        <f t="shared" si="2"/>
        <v>0</v>
      </c>
    </row>
    <row r="81" spans="1:6">
      <c r="A81" s="41">
        <v>33</v>
      </c>
      <c r="B81" s="44" t="s">
        <v>112</v>
      </c>
      <c r="C81" s="5"/>
      <c r="D81" s="41"/>
      <c r="E81" s="5"/>
      <c r="F81" s="5">
        <f t="shared" si="2"/>
        <v>0</v>
      </c>
    </row>
    <row r="82" spans="1:6">
      <c r="A82" s="120" t="s">
        <v>100</v>
      </c>
      <c r="B82" s="121"/>
      <c r="C82" s="5"/>
      <c r="D82" s="41"/>
      <c r="E82" s="5"/>
      <c r="F82" s="27">
        <f>SUM(F49:F81)</f>
        <v>0</v>
      </c>
    </row>
    <row r="83" spans="1:6" ht="15" customHeight="1">
      <c r="A83" s="131" t="s">
        <v>136</v>
      </c>
      <c r="B83" s="132"/>
      <c r="C83" s="133"/>
      <c r="D83" s="52"/>
      <c r="E83" s="52"/>
      <c r="F83" s="52">
        <f>F82+F47</f>
        <v>0</v>
      </c>
    </row>
    <row r="85" spans="1:6">
      <c r="A85" s="45" t="s">
        <v>114</v>
      </c>
      <c r="B85" s="58"/>
      <c r="C85" s="30"/>
    </row>
    <row r="86" spans="1:6">
      <c r="A86" s="118" t="s">
        <v>139</v>
      </c>
      <c r="B86" s="118"/>
      <c r="C86" s="118"/>
      <c r="D86" s="118"/>
      <c r="E86" s="118"/>
      <c r="F86" s="118"/>
    </row>
  </sheetData>
  <mergeCells count="10">
    <mergeCell ref="A1:F1"/>
    <mergeCell ref="A86:F86"/>
    <mergeCell ref="A82:B82"/>
    <mergeCell ref="A47:B47"/>
    <mergeCell ref="D3:F3"/>
    <mergeCell ref="A2:B2"/>
    <mergeCell ref="A83:C83"/>
    <mergeCell ref="A3:C3"/>
    <mergeCell ref="A5:F5"/>
    <mergeCell ref="A48:F48"/>
  </mergeCells>
  <pageMargins left="0.7" right="0.7" top="0.75" bottom="0.75" header="0.3" footer="0.3"/>
  <pageSetup paperSize="9" scale="31" orientation="portrait"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T25"/>
  <sheetViews>
    <sheetView zoomScale="90" zoomScaleNormal="90" zoomScaleSheetLayoutView="100" workbookViewId="0">
      <selection sqref="A1:I1"/>
    </sheetView>
  </sheetViews>
  <sheetFormatPr defaultColWidth="9.1796875" defaultRowHeight="14.5"/>
  <cols>
    <col min="1" max="1" width="5.1796875" style="43" bestFit="1" customWidth="1"/>
    <col min="2" max="2" width="47.54296875" customWidth="1"/>
    <col min="3" max="3" width="22.81640625" customWidth="1"/>
    <col min="4" max="4" width="26.1796875" customWidth="1"/>
    <col min="5" max="5" width="12.1796875" customWidth="1"/>
    <col min="6" max="6" width="14.81640625" customWidth="1"/>
    <col min="7" max="8" width="11.54296875" customWidth="1"/>
    <col min="9" max="9" width="11.81640625" customWidth="1"/>
    <col min="20" max="20" width="14" customWidth="1"/>
  </cols>
  <sheetData>
    <row r="1" spans="1:20">
      <c r="A1" s="92" t="s">
        <v>184</v>
      </c>
      <c r="B1" s="93"/>
      <c r="C1" s="93"/>
      <c r="D1" s="93"/>
      <c r="E1" s="93"/>
      <c r="F1" s="93"/>
      <c r="G1" s="93"/>
      <c r="H1" s="93"/>
      <c r="I1" s="93"/>
    </row>
    <row r="2" spans="1:20">
      <c r="A2" s="138" t="s">
        <v>168</v>
      </c>
      <c r="B2" s="138"/>
      <c r="C2" s="138"/>
      <c r="D2" s="138"/>
      <c r="E2" s="138"/>
      <c r="F2" s="138"/>
      <c r="G2" s="138"/>
    </row>
    <row r="3" spans="1:20">
      <c r="A3" s="54" t="s">
        <v>103</v>
      </c>
      <c r="B3" s="61" t="s">
        <v>131</v>
      </c>
      <c r="C3" s="54" t="s">
        <v>34</v>
      </c>
      <c r="D3" s="54" t="s">
        <v>130</v>
      </c>
      <c r="E3" s="54" t="s">
        <v>94</v>
      </c>
      <c r="F3" s="59" t="s">
        <v>95</v>
      </c>
      <c r="G3" s="59" t="s">
        <v>102</v>
      </c>
    </row>
    <row r="4" spans="1:20" ht="29">
      <c r="A4" s="41">
        <v>1</v>
      </c>
      <c r="B4" s="46" t="s">
        <v>179</v>
      </c>
      <c r="C4" s="51" t="s">
        <v>196</v>
      </c>
      <c r="D4" s="5"/>
      <c r="E4" s="5"/>
      <c r="F4" s="5"/>
      <c r="G4" s="5">
        <f t="shared" ref="G4:G9" si="0">E4*F4</f>
        <v>0</v>
      </c>
    </row>
    <row r="5" spans="1:20" ht="29">
      <c r="A5" s="41">
        <v>2</v>
      </c>
      <c r="B5" s="46" t="s">
        <v>172</v>
      </c>
      <c r="C5" s="51" t="s">
        <v>196</v>
      </c>
      <c r="D5" s="5"/>
      <c r="E5" s="5"/>
      <c r="F5" s="5"/>
      <c r="G5" s="5">
        <f t="shared" si="0"/>
        <v>0</v>
      </c>
    </row>
    <row r="6" spans="1:20" ht="29">
      <c r="A6" s="41">
        <v>3</v>
      </c>
      <c r="B6" s="46" t="s">
        <v>170</v>
      </c>
      <c r="C6" s="51" t="s">
        <v>196</v>
      </c>
      <c r="D6" s="5"/>
      <c r="E6" s="5"/>
      <c r="F6" s="5"/>
      <c r="G6" s="5">
        <f t="shared" si="0"/>
        <v>0</v>
      </c>
    </row>
    <row r="7" spans="1:20" ht="29">
      <c r="A7" s="41">
        <v>4</v>
      </c>
      <c r="B7" s="46" t="s">
        <v>189</v>
      </c>
      <c r="C7" s="51" t="s">
        <v>196</v>
      </c>
      <c r="D7" s="5"/>
      <c r="E7" s="5"/>
      <c r="F7" s="5"/>
      <c r="G7" s="5">
        <f t="shared" si="0"/>
        <v>0</v>
      </c>
    </row>
    <row r="8" spans="1:20" ht="29">
      <c r="A8" s="41">
        <v>5</v>
      </c>
      <c r="B8" s="46" t="s">
        <v>197</v>
      </c>
      <c r="C8" s="51" t="s">
        <v>196</v>
      </c>
      <c r="D8" s="5"/>
      <c r="E8" s="5"/>
      <c r="F8" s="5"/>
      <c r="G8" s="5">
        <f t="shared" si="0"/>
        <v>0</v>
      </c>
    </row>
    <row r="9" spans="1:20">
      <c r="A9" s="41">
        <v>6</v>
      </c>
      <c r="B9" s="2" t="s">
        <v>195</v>
      </c>
      <c r="C9" s="5"/>
      <c r="D9" s="5"/>
      <c r="E9" s="5"/>
      <c r="F9" s="5"/>
      <c r="G9" s="5">
        <f t="shared" si="0"/>
        <v>0</v>
      </c>
    </row>
    <row r="10" spans="1:20">
      <c r="A10" s="134" t="s">
        <v>100</v>
      </c>
      <c r="B10" s="135"/>
      <c r="C10" s="135"/>
      <c r="D10" s="135"/>
      <c r="E10" s="135"/>
      <c r="F10" s="136"/>
      <c r="G10" s="32">
        <f>SUM(G4:G9)</f>
        <v>0</v>
      </c>
    </row>
    <row r="11" spans="1:20">
      <c r="A11" s="42"/>
      <c r="B11" s="31"/>
      <c r="C11" s="31"/>
      <c r="D11" s="31"/>
      <c r="E11" s="31"/>
      <c r="F11" s="31"/>
    </row>
    <row r="12" spans="1:20">
      <c r="A12" s="138" t="s">
        <v>169</v>
      </c>
      <c r="B12" s="138"/>
      <c r="C12" s="138"/>
      <c r="D12" s="138"/>
      <c r="E12" s="138"/>
      <c r="F12" s="138"/>
      <c r="G12" s="138"/>
      <c r="H12" s="138"/>
      <c r="I12" s="138"/>
      <c r="J12" s="138"/>
      <c r="K12" s="138"/>
      <c r="L12" s="138"/>
      <c r="M12" s="138"/>
      <c r="N12" s="138"/>
      <c r="O12" s="138"/>
      <c r="P12" s="138"/>
      <c r="Q12" s="138"/>
      <c r="R12" s="138"/>
      <c r="S12" s="138"/>
      <c r="T12" s="138"/>
    </row>
    <row r="13" spans="1:20">
      <c r="A13" s="137" t="s">
        <v>103</v>
      </c>
      <c r="B13" s="145" t="s">
        <v>131</v>
      </c>
      <c r="C13" s="137" t="s">
        <v>34</v>
      </c>
      <c r="D13" s="137" t="s">
        <v>130</v>
      </c>
      <c r="E13" s="137" t="s">
        <v>27</v>
      </c>
      <c r="F13" s="137"/>
      <c r="G13" s="137"/>
      <c r="H13" s="137" t="s">
        <v>28</v>
      </c>
      <c r="I13" s="137"/>
      <c r="J13" s="137"/>
      <c r="K13" s="137" t="s">
        <v>29</v>
      </c>
      <c r="L13" s="137"/>
      <c r="M13" s="137"/>
      <c r="N13" s="137" t="s">
        <v>30</v>
      </c>
      <c r="O13" s="137"/>
      <c r="P13" s="137"/>
      <c r="Q13" s="137" t="s">
        <v>31</v>
      </c>
      <c r="R13" s="137"/>
      <c r="S13" s="137"/>
      <c r="T13" s="137" t="s">
        <v>100</v>
      </c>
    </row>
    <row r="14" spans="1:20" ht="29">
      <c r="A14" s="137"/>
      <c r="B14" s="145"/>
      <c r="C14" s="137"/>
      <c r="D14" s="137"/>
      <c r="E14" s="60" t="s">
        <v>94</v>
      </c>
      <c r="F14" s="60" t="s">
        <v>95</v>
      </c>
      <c r="G14" s="60" t="s">
        <v>102</v>
      </c>
      <c r="H14" s="60" t="s">
        <v>94</v>
      </c>
      <c r="I14" s="60" t="s">
        <v>95</v>
      </c>
      <c r="J14" s="60" t="s">
        <v>102</v>
      </c>
      <c r="K14" s="60" t="s">
        <v>94</v>
      </c>
      <c r="L14" s="60" t="s">
        <v>95</v>
      </c>
      <c r="M14" s="60" t="s">
        <v>102</v>
      </c>
      <c r="N14" s="60" t="s">
        <v>94</v>
      </c>
      <c r="O14" s="60" t="s">
        <v>95</v>
      </c>
      <c r="P14" s="60" t="s">
        <v>102</v>
      </c>
      <c r="Q14" s="60" t="s">
        <v>94</v>
      </c>
      <c r="R14" s="60" t="s">
        <v>95</v>
      </c>
      <c r="S14" s="60" t="s">
        <v>102</v>
      </c>
      <c r="T14" s="137"/>
    </row>
    <row r="15" spans="1:20">
      <c r="A15" s="41">
        <v>1</v>
      </c>
      <c r="B15" s="46" t="s">
        <v>179</v>
      </c>
      <c r="C15" s="5"/>
      <c r="D15" s="5"/>
      <c r="E15" s="5"/>
      <c r="F15" s="5"/>
      <c r="G15" s="5">
        <f>E15*F15</f>
        <v>0</v>
      </c>
      <c r="H15" s="5"/>
      <c r="I15" s="5"/>
      <c r="J15" s="5">
        <f t="shared" ref="J15" si="1">H15*I15</f>
        <v>0</v>
      </c>
      <c r="K15" s="5"/>
      <c r="L15" s="5"/>
      <c r="M15" s="5">
        <f t="shared" ref="M15" si="2">K15*L15</f>
        <v>0</v>
      </c>
      <c r="N15" s="5"/>
      <c r="O15" s="5"/>
      <c r="P15" s="5">
        <f t="shared" ref="P15" si="3">N15*O15</f>
        <v>0</v>
      </c>
      <c r="Q15" s="5"/>
      <c r="R15" s="5"/>
      <c r="S15" s="5">
        <f t="shared" ref="S15" si="4">Q15*R15</f>
        <v>0</v>
      </c>
      <c r="T15" s="5">
        <f>SUM(G15,J15,M15,P15,S15)</f>
        <v>0</v>
      </c>
    </row>
    <row r="16" spans="1:20">
      <c r="A16" s="41">
        <f>+A15+1</f>
        <v>2</v>
      </c>
      <c r="B16" s="46" t="s">
        <v>172</v>
      </c>
      <c r="C16" s="5"/>
      <c r="D16" s="5"/>
      <c r="E16" s="5"/>
      <c r="F16" s="5"/>
      <c r="G16" s="5">
        <f t="shared" ref="G16:G19" si="5">E16*F16</f>
        <v>0</v>
      </c>
      <c r="H16" s="5"/>
      <c r="I16" s="5"/>
      <c r="J16" s="5">
        <f t="shared" ref="J16:J19" si="6">H16*I16</f>
        <v>0</v>
      </c>
      <c r="K16" s="5"/>
      <c r="L16" s="5"/>
      <c r="M16" s="5">
        <f t="shared" ref="M16:M19" si="7">K16*L16</f>
        <v>0</v>
      </c>
      <c r="N16" s="5"/>
      <c r="O16" s="5"/>
      <c r="P16" s="5">
        <f t="shared" ref="P16:P19" si="8">N16*O16</f>
        <v>0</v>
      </c>
      <c r="Q16" s="5"/>
      <c r="R16" s="5"/>
      <c r="S16" s="5">
        <f t="shared" ref="S16:S19" si="9">Q16*R16</f>
        <v>0</v>
      </c>
      <c r="T16" s="5">
        <f t="shared" ref="T16:T20" si="10">SUM(G16,J16,M16,P16,S16)</f>
        <v>0</v>
      </c>
    </row>
    <row r="17" spans="1:20">
      <c r="A17" s="41">
        <f t="shared" ref="A17:A19" si="11">+A16+1</f>
        <v>3</v>
      </c>
      <c r="B17" s="46" t="s">
        <v>170</v>
      </c>
      <c r="C17" s="5"/>
      <c r="D17" s="5"/>
      <c r="E17" s="5"/>
      <c r="F17" s="5"/>
      <c r="G17" s="5">
        <f t="shared" si="5"/>
        <v>0</v>
      </c>
      <c r="H17" s="5"/>
      <c r="I17" s="5"/>
      <c r="J17" s="5">
        <f t="shared" si="6"/>
        <v>0</v>
      </c>
      <c r="K17" s="5"/>
      <c r="L17" s="5"/>
      <c r="M17" s="5">
        <f t="shared" si="7"/>
        <v>0</v>
      </c>
      <c r="N17" s="5"/>
      <c r="O17" s="5"/>
      <c r="P17" s="5">
        <f t="shared" si="8"/>
        <v>0</v>
      </c>
      <c r="Q17" s="5"/>
      <c r="R17" s="5"/>
      <c r="S17" s="5">
        <f t="shared" si="9"/>
        <v>0</v>
      </c>
      <c r="T17" s="5">
        <f t="shared" si="10"/>
        <v>0</v>
      </c>
    </row>
    <row r="18" spans="1:20">
      <c r="A18" s="41">
        <f t="shared" si="11"/>
        <v>4</v>
      </c>
      <c r="B18" s="46" t="s">
        <v>189</v>
      </c>
      <c r="C18" s="5"/>
      <c r="D18" s="5"/>
      <c r="E18" s="5"/>
      <c r="F18" s="5"/>
      <c r="G18" s="5">
        <f t="shared" si="5"/>
        <v>0</v>
      </c>
      <c r="H18" s="5"/>
      <c r="I18" s="5"/>
      <c r="J18" s="5">
        <f t="shared" si="6"/>
        <v>0</v>
      </c>
      <c r="K18" s="5"/>
      <c r="L18" s="5"/>
      <c r="M18" s="5">
        <f t="shared" si="7"/>
        <v>0</v>
      </c>
      <c r="N18" s="5"/>
      <c r="O18" s="5"/>
      <c r="P18" s="5">
        <f t="shared" si="8"/>
        <v>0</v>
      </c>
      <c r="Q18" s="5"/>
      <c r="R18" s="5"/>
      <c r="S18" s="5">
        <f t="shared" si="9"/>
        <v>0</v>
      </c>
      <c r="T18" s="5">
        <f t="shared" si="10"/>
        <v>0</v>
      </c>
    </row>
    <row r="19" spans="1:20">
      <c r="A19" s="41">
        <f t="shared" si="11"/>
        <v>5</v>
      </c>
      <c r="B19" s="46" t="s">
        <v>197</v>
      </c>
      <c r="C19" s="5"/>
      <c r="D19" s="5"/>
      <c r="E19" s="5"/>
      <c r="F19" s="5"/>
      <c r="G19" s="5">
        <f t="shared" si="5"/>
        <v>0</v>
      </c>
      <c r="H19" s="5"/>
      <c r="I19" s="5"/>
      <c r="J19" s="5">
        <f t="shared" si="6"/>
        <v>0</v>
      </c>
      <c r="K19" s="5"/>
      <c r="L19" s="5"/>
      <c r="M19" s="5">
        <f t="shared" si="7"/>
        <v>0</v>
      </c>
      <c r="N19" s="5"/>
      <c r="O19" s="5"/>
      <c r="P19" s="5">
        <f t="shared" si="8"/>
        <v>0</v>
      </c>
      <c r="Q19" s="5"/>
      <c r="R19" s="5"/>
      <c r="S19" s="5">
        <f t="shared" si="9"/>
        <v>0</v>
      </c>
      <c r="T19" s="5">
        <f t="shared" si="10"/>
        <v>0</v>
      </c>
    </row>
    <row r="20" spans="1:20">
      <c r="A20" s="41">
        <v>6</v>
      </c>
      <c r="B20" s="2" t="s">
        <v>195</v>
      </c>
      <c r="C20" s="5"/>
      <c r="D20" s="5"/>
      <c r="E20" s="5"/>
      <c r="F20" s="5"/>
      <c r="G20" s="5">
        <v>0</v>
      </c>
      <c r="H20" s="5"/>
      <c r="I20" s="5"/>
      <c r="J20" s="5">
        <v>0</v>
      </c>
      <c r="K20" s="5"/>
      <c r="L20" s="5"/>
      <c r="M20" s="5">
        <v>0</v>
      </c>
      <c r="N20" s="5"/>
      <c r="O20" s="5"/>
      <c r="P20" s="5">
        <v>0</v>
      </c>
      <c r="Q20" s="5"/>
      <c r="R20" s="5"/>
      <c r="S20" s="5">
        <v>0</v>
      </c>
      <c r="T20" s="5">
        <f t="shared" si="10"/>
        <v>0</v>
      </c>
    </row>
    <row r="21" spans="1:20">
      <c r="A21" s="131" t="s">
        <v>100</v>
      </c>
      <c r="B21" s="132"/>
      <c r="C21" s="132"/>
      <c r="D21" s="132"/>
      <c r="E21" s="132"/>
      <c r="F21" s="132"/>
      <c r="G21" s="132"/>
      <c r="H21" s="132"/>
      <c r="I21" s="132"/>
      <c r="J21" s="132"/>
      <c r="K21" s="132"/>
      <c r="L21" s="132"/>
      <c r="M21" s="132"/>
      <c r="N21" s="132"/>
      <c r="O21" s="132"/>
      <c r="P21" s="132"/>
      <c r="Q21" s="132"/>
      <c r="R21" s="132"/>
      <c r="S21" s="133"/>
      <c r="T21" s="32">
        <f>SUM(T15:T20)</f>
        <v>0</v>
      </c>
    </row>
    <row r="22" spans="1:20">
      <c r="B22" s="37"/>
      <c r="C22" s="37"/>
      <c r="D22" s="26"/>
    </row>
    <row r="23" spans="1:20">
      <c r="A23" s="139" t="s">
        <v>114</v>
      </c>
      <c r="B23" s="140"/>
      <c r="C23" s="140"/>
      <c r="D23" s="140"/>
      <c r="E23" s="141"/>
    </row>
    <row r="24" spans="1:20">
      <c r="A24" s="142" t="s">
        <v>134</v>
      </c>
      <c r="B24" s="143"/>
      <c r="C24" s="143"/>
      <c r="D24" s="143"/>
      <c r="E24" s="144"/>
    </row>
    <row r="25" spans="1:20">
      <c r="A25" s="142" t="s">
        <v>198</v>
      </c>
      <c r="B25" s="143"/>
      <c r="C25" s="143"/>
      <c r="D25" s="143"/>
      <c r="E25" s="144"/>
    </row>
  </sheetData>
  <mergeCells count="18">
    <mergeCell ref="A23:E23"/>
    <mergeCell ref="A24:E24"/>
    <mergeCell ref="A25:E25"/>
    <mergeCell ref="A13:A14"/>
    <mergeCell ref="B13:B14"/>
    <mergeCell ref="C13:C14"/>
    <mergeCell ref="D13:D14"/>
    <mergeCell ref="E13:G13"/>
    <mergeCell ref="A1:I1"/>
    <mergeCell ref="A10:F10"/>
    <mergeCell ref="A21:S21"/>
    <mergeCell ref="H13:J13"/>
    <mergeCell ref="K13:M13"/>
    <mergeCell ref="N13:P13"/>
    <mergeCell ref="Q13:S13"/>
    <mergeCell ref="A12:T12"/>
    <mergeCell ref="A2:G2"/>
    <mergeCell ref="T13:T14"/>
  </mergeCells>
  <pageMargins left="0.7" right="0.7" top="0.75" bottom="0.75" header="0.3" footer="0.3"/>
  <pageSetup paperSize="9" scale="32" orientation="portrait"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4A9-910C-444D-8E3A-1F783A7DC1B8}">
  <dimension ref="A1:J52"/>
  <sheetViews>
    <sheetView zoomScale="90" zoomScaleNormal="90" workbookViewId="0">
      <selection sqref="A1:G1"/>
    </sheetView>
  </sheetViews>
  <sheetFormatPr defaultColWidth="9.1796875" defaultRowHeight="14.5"/>
  <cols>
    <col min="1" max="1" width="7.36328125" style="1" customWidth="1"/>
    <col min="2" max="2" width="23.90625" style="1" customWidth="1"/>
    <col min="3" max="3" width="89.54296875" style="1" bestFit="1" customWidth="1"/>
    <col min="4" max="6" width="9.1796875" style="1"/>
    <col min="7" max="7" width="11.54296875" style="1" customWidth="1"/>
    <col min="8" max="9" width="9.1796875" style="1"/>
    <col min="10" max="10" width="21" style="1" customWidth="1"/>
    <col min="11" max="16384" width="9.1796875" style="1"/>
  </cols>
  <sheetData>
    <row r="1" spans="1:10">
      <c r="A1" s="92" t="s">
        <v>322</v>
      </c>
      <c r="B1" s="93"/>
      <c r="C1" s="93"/>
      <c r="D1" s="93"/>
      <c r="E1" s="93"/>
      <c r="F1" s="93"/>
      <c r="G1" s="93"/>
      <c r="H1" s="40"/>
      <c r="I1" s="40"/>
      <c r="J1" s="40"/>
    </row>
    <row r="2" spans="1:10">
      <c r="A2" s="149" t="s">
        <v>216</v>
      </c>
      <c r="B2" s="150"/>
      <c r="C2" s="150"/>
      <c r="D2" s="150"/>
      <c r="E2" s="150"/>
      <c r="F2" s="150"/>
      <c r="G2" s="150"/>
      <c r="H2" s="150"/>
      <c r="I2" s="150"/>
      <c r="J2" s="151"/>
    </row>
    <row r="3" spans="1:10">
      <c r="A3" s="152" t="s">
        <v>103</v>
      </c>
      <c r="B3" s="152" t="s">
        <v>33</v>
      </c>
      <c r="C3" s="154" t="s">
        <v>233</v>
      </c>
      <c r="D3" s="152" t="s">
        <v>94</v>
      </c>
      <c r="E3" s="156" t="s">
        <v>224</v>
      </c>
      <c r="F3" s="157"/>
      <c r="G3" s="157"/>
      <c r="H3" s="157"/>
      <c r="I3" s="158"/>
      <c r="J3" s="125" t="s">
        <v>100</v>
      </c>
    </row>
    <row r="4" spans="1:10">
      <c r="A4" s="153"/>
      <c r="B4" s="153"/>
      <c r="C4" s="155"/>
      <c r="D4" s="153"/>
      <c r="E4" s="54" t="s">
        <v>27</v>
      </c>
      <c r="F4" s="54" t="s">
        <v>28</v>
      </c>
      <c r="G4" s="54" t="s">
        <v>29</v>
      </c>
      <c r="H4" s="54" t="s">
        <v>30</v>
      </c>
      <c r="I4" s="54" t="s">
        <v>31</v>
      </c>
      <c r="J4" s="126"/>
    </row>
    <row r="5" spans="1:10">
      <c r="A5" s="50">
        <v>1</v>
      </c>
      <c r="B5" s="82" t="s">
        <v>217</v>
      </c>
      <c r="C5" s="83" t="s">
        <v>276</v>
      </c>
      <c r="D5" s="47">
        <v>1</v>
      </c>
      <c r="E5" s="72"/>
      <c r="F5" s="72"/>
      <c r="G5" s="72"/>
      <c r="H5" s="72"/>
      <c r="I5" s="72"/>
      <c r="J5" s="72">
        <f>SUM(E5:I5)</f>
        <v>0</v>
      </c>
    </row>
    <row r="6" spans="1:10">
      <c r="A6" s="50">
        <v>2</v>
      </c>
      <c r="B6" s="82" t="s">
        <v>218</v>
      </c>
      <c r="C6" s="83" t="s">
        <v>277</v>
      </c>
      <c r="D6" s="47">
        <v>1</v>
      </c>
      <c r="E6" s="72"/>
      <c r="F6" s="72"/>
      <c r="G6" s="72"/>
      <c r="H6" s="72"/>
      <c r="I6" s="72"/>
      <c r="J6" s="72">
        <f t="shared" ref="J6:J41" si="0">SUM(E6:I6)</f>
        <v>0</v>
      </c>
    </row>
    <row r="7" spans="1:10">
      <c r="A7" s="50">
        <v>3</v>
      </c>
      <c r="B7" s="82" t="s">
        <v>219</v>
      </c>
      <c r="C7" s="83" t="s">
        <v>278</v>
      </c>
      <c r="D7" s="47">
        <v>1</v>
      </c>
      <c r="E7" s="72"/>
      <c r="F7" s="72"/>
      <c r="G7" s="72"/>
      <c r="H7" s="72"/>
      <c r="I7" s="72"/>
      <c r="J7" s="72">
        <f t="shared" si="0"/>
        <v>0</v>
      </c>
    </row>
    <row r="8" spans="1:10">
      <c r="A8" s="50">
        <v>4</v>
      </c>
      <c r="B8" s="82" t="s">
        <v>220</v>
      </c>
      <c r="C8" s="83" t="s">
        <v>278</v>
      </c>
      <c r="D8" s="47">
        <v>1</v>
      </c>
      <c r="E8" s="72"/>
      <c r="F8" s="72"/>
      <c r="G8" s="72"/>
      <c r="H8" s="72"/>
      <c r="I8" s="72"/>
      <c r="J8" s="72">
        <f t="shared" si="0"/>
        <v>0</v>
      </c>
    </row>
    <row r="9" spans="1:10">
      <c r="A9" s="50">
        <v>5</v>
      </c>
      <c r="B9" s="82" t="s">
        <v>214</v>
      </c>
      <c r="C9" s="83" t="s">
        <v>279</v>
      </c>
      <c r="D9" s="47">
        <v>1</v>
      </c>
      <c r="E9" s="72"/>
      <c r="F9" s="72"/>
      <c r="G9" s="72"/>
      <c r="H9" s="72"/>
      <c r="I9" s="72"/>
      <c r="J9" s="72">
        <f t="shared" si="0"/>
        <v>0</v>
      </c>
    </row>
    <row r="10" spans="1:10">
      <c r="A10" s="50">
        <v>6</v>
      </c>
      <c r="B10" s="82" t="s">
        <v>215</v>
      </c>
      <c r="C10" s="83" t="s">
        <v>280</v>
      </c>
      <c r="D10" s="47">
        <v>1</v>
      </c>
      <c r="E10" s="72"/>
      <c r="F10" s="72"/>
      <c r="G10" s="72"/>
      <c r="H10" s="72"/>
      <c r="I10" s="72"/>
      <c r="J10" s="72">
        <f t="shared" si="0"/>
        <v>0</v>
      </c>
    </row>
    <row r="11" spans="1:10">
      <c r="A11" s="50">
        <v>7</v>
      </c>
      <c r="B11" s="82" t="s">
        <v>221</v>
      </c>
      <c r="C11" s="83" t="s">
        <v>274</v>
      </c>
      <c r="D11" s="47">
        <v>1</v>
      </c>
      <c r="E11" s="72"/>
      <c r="F11" s="72"/>
      <c r="G11" s="72"/>
      <c r="H11" s="72"/>
      <c r="I11" s="72"/>
      <c r="J11" s="72">
        <f t="shared" si="0"/>
        <v>0</v>
      </c>
    </row>
    <row r="12" spans="1:10">
      <c r="A12" s="50">
        <v>8</v>
      </c>
      <c r="B12" s="82" t="s">
        <v>222</v>
      </c>
      <c r="C12" s="83" t="s">
        <v>280</v>
      </c>
      <c r="D12" s="47">
        <v>1</v>
      </c>
      <c r="E12" s="72"/>
      <c r="F12" s="72"/>
      <c r="G12" s="72"/>
      <c r="H12" s="72"/>
      <c r="I12" s="72"/>
      <c r="J12" s="72">
        <f t="shared" si="0"/>
        <v>0</v>
      </c>
    </row>
    <row r="13" spans="1:10">
      <c r="A13" s="50">
        <v>9</v>
      </c>
      <c r="B13" s="82" t="s">
        <v>223</v>
      </c>
      <c r="C13" s="83" t="s">
        <v>280</v>
      </c>
      <c r="D13" s="47">
        <v>1</v>
      </c>
      <c r="E13" s="72"/>
      <c r="F13" s="72"/>
      <c r="G13" s="72"/>
      <c r="H13" s="72"/>
      <c r="I13" s="72"/>
      <c r="J13" s="72">
        <f t="shared" si="0"/>
        <v>0</v>
      </c>
    </row>
    <row r="14" spans="1:10">
      <c r="A14" s="50">
        <v>10</v>
      </c>
      <c r="B14" s="82" t="s">
        <v>256</v>
      </c>
      <c r="C14" s="84" t="s">
        <v>281</v>
      </c>
      <c r="D14" s="47">
        <v>1</v>
      </c>
      <c r="E14" s="72"/>
      <c r="F14" s="72"/>
      <c r="G14" s="72"/>
      <c r="H14" s="72"/>
      <c r="I14" s="72"/>
      <c r="J14" s="72">
        <f t="shared" si="0"/>
        <v>0</v>
      </c>
    </row>
    <row r="15" spans="1:10">
      <c r="A15" s="50">
        <v>11</v>
      </c>
      <c r="B15" s="82" t="s">
        <v>257</v>
      </c>
      <c r="C15" s="84" t="s">
        <v>280</v>
      </c>
      <c r="D15" s="47">
        <v>1</v>
      </c>
      <c r="E15" s="72"/>
      <c r="F15" s="72"/>
      <c r="G15" s="72"/>
      <c r="H15" s="72"/>
      <c r="I15" s="72"/>
      <c r="J15" s="72">
        <f t="shared" si="0"/>
        <v>0</v>
      </c>
    </row>
    <row r="16" spans="1:10">
      <c r="A16" s="50">
        <v>12</v>
      </c>
      <c r="B16" s="82" t="s">
        <v>258</v>
      </c>
      <c r="C16" s="84" t="s">
        <v>274</v>
      </c>
      <c r="D16" s="47">
        <v>1</v>
      </c>
      <c r="E16" s="72"/>
      <c r="F16" s="72"/>
      <c r="G16" s="72"/>
      <c r="H16" s="72"/>
      <c r="I16" s="72"/>
      <c r="J16" s="72">
        <f t="shared" si="0"/>
        <v>0</v>
      </c>
    </row>
    <row r="17" spans="1:10">
      <c r="A17" s="50">
        <v>13</v>
      </c>
      <c r="B17" s="82" t="s">
        <v>259</v>
      </c>
      <c r="C17" s="84" t="s">
        <v>274</v>
      </c>
      <c r="D17" s="47">
        <v>1</v>
      </c>
      <c r="E17" s="72"/>
      <c r="F17" s="72"/>
      <c r="G17" s="72"/>
      <c r="H17" s="72"/>
      <c r="I17" s="72"/>
      <c r="J17" s="72">
        <f t="shared" si="0"/>
        <v>0</v>
      </c>
    </row>
    <row r="18" spans="1:10" ht="26">
      <c r="A18" s="50">
        <v>14</v>
      </c>
      <c r="B18" s="80" t="s">
        <v>270</v>
      </c>
      <c r="C18" s="83" t="s">
        <v>282</v>
      </c>
      <c r="D18" s="47">
        <v>1</v>
      </c>
      <c r="E18" s="72"/>
      <c r="F18" s="72"/>
      <c r="G18" s="72"/>
      <c r="H18" s="72"/>
      <c r="I18" s="72"/>
      <c r="J18" s="72">
        <f t="shared" si="0"/>
        <v>0</v>
      </c>
    </row>
    <row r="19" spans="1:10" ht="26">
      <c r="A19" s="50">
        <v>15</v>
      </c>
      <c r="B19" s="80" t="s">
        <v>271</v>
      </c>
      <c r="C19" s="83" t="s">
        <v>282</v>
      </c>
      <c r="D19" s="47">
        <v>1</v>
      </c>
      <c r="E19" s="72"/>
      <c r="F19" s="72"/>
      <c r="G19" s="72"/>
      <c r="H19" s="72"/>
      <c r="I19" s="72"/>
      <c r="J19" s="72">
        <f t="shared" si="0"/>
        <v>0</v>
      </c>
    </row>
    <row r="20" spans="1:10">
      <c r="A20" s="50">
        <v>16</v>
      </c>
      <c r="B20" s="81" t="s">
        <v>260</v>
      </c>
      <c r="C20" s="83" t="s">
        <v>283</v>
      </c>
      <c r="D20" s="47">
        <v>1</v>
      </c>
      <c r="E20" s="72"/>
      <c r="F20" s="72"/>
      <c r="G20" s="72"/>
      <c r="H20" s="72"/>
      <c r="I20" s="72"/>
      <c r="J20" s="72">
        <f t="shared" si="0"/>
        <v>0</v>
      </c>
    </row>
    <row r="21" spans="1:10">
      <c r="A21" s="50">
        <v>17</v>
      </c>
      <c r="B21" s="81" t="s">
        <v>261</v>
      </c>
      <c r="C21" s="83" t="s">
        <v>283</v>
      </c>
      <c r="D21" s="47">
        <v>1</v>
      </c>
      <c r="E21" s="72"/>
      <c r="F21" s="72"/>
      <c r="G21" s="72"/>
      <c r="H21" s="72"/>
      <c r="I21" s="72"/>
      <c r="J21" s="72">
        <f t="shared" si="0"/>
        <v>0</v>
      </c>
    </row>
    <row r="22" spans="1:10">
      <c r="A22" s="50">
        <v>18</v>
      </c>
      <c r="B22" s="81" t="s">
        <v>262</v>
      </c>
      <c r="C22" s="84" t="s">
        <v>316</v>
      </c>
      <c r="D22" s="47">
        <v>1</v>
      </c>
      <c r="E22" s="72"/>
      <c r="F22" s="72"/>
      <c r="G22" s="72"/>
      <c r="H22" s="72"/>
      <c r="I22" s="72"/>
      <c r="J22" s="72">
        <f t="shared" si="0"/>
        <v>0</v>
      </c>
    </row>
    <row r="23" spans="1:10">
      <c r="A23" s="50">
        <v>19</v>
      </c>
      <c r="B23" s="81" t="s">
        <v>263</v>
      </c>
      <c r="C23" s="84" t="s">
        <v>291</v>
      </c>
      <c r="D23" s="47">
        <v>1</v>
      </c>
      <c r="E23" s="72"/>
      <c r="F23" s="72"/>
      <c r="G23" s="72"/>
      <c r="H23" s="72"/>
      <c r="I23" s="72"/>
      <c r="J23" s="72">
        <f t="shared" si="0"/>
        <v>0</v>
      </c>
    </row>
    <row r="24" spans="1:10">
      <c r="A24" s="50">
        <v>20</v>
      </c>
      <c r="B24" s="81" t="s">
        <v>264</v>
      </c>
      <c r="C24" s="84" t="s">
        <v>292</v>
      </c>
      <c r="D24" s="47">
        <v>1</v>
      </c>
      <c r="E24" s="72"/>
      <c r="F24" s="72"/>
      <c r="G24" s="72"/>
      <c r="H24" s="72"/>
      <c r="I24" s="72"/>
      <c r="J24" s="72">
        <f t="shared" si="0"/>
        <v>0</v>
      </c>
    </row>
    <row r="25" spans="1:10" ht="26">
      <c r="A25" s="50">
        <v>21</v>
      </c>
      <c r="B25" s="81" t="s">
        <v>265</v>
      </c>
      <c r="C25" s="84" t="s">
        <v>293</v>
      </c>
      <c r="D25" s="47">
        <v>1</v>
      </c>
      <c r="E25" s="72"/>
      <c r="F25" s="72"/>
      <c r="G25" s="72"/>
      <c r="H25" s="72"/>
      <c r="I25" s="72"/>
      <c r="J25" s="72">
        <f t="shared" si="0"/>
        <v>0</v>
      </c>
    </row>
    <row r="26" spans="1:10">
      <c r="A26" s="50">
        <v>22</v>
      </c>
      <c r="B26" s="81" t="s">
        <v>266</v>
      </c>
      <c r="C26" s="84" t="s">
        <v>291</v>
      </c>
      <c r="D26" s="47">
        <v>1</v>
      </c>
      <c r="E26" s="72"/>
      <c r="F26" s="72"/>
      <c r="G26" s="72"/>
      <c r="H26" s="72"/>
      <c r="I26" s="72"/>
      <c r="J26" s="72">
        <f t="shared" si="0"/>
        <v>0</v>
      </c>
    </row>
    <row r="27" spans="1:10">
      <c r="A27" s="50">
        <v>23</v>
      </c>
      <c r="B27" s="81" t="s">
        <v>267</v>
      </c>
      <c r="C27" s="84" t="s">
        <v>294</v>
      </c>
      <c r="D27" s="47">
        <v>1</v>
      </c>
      <c r="E27" s="72"/>
      <c r="F27" s="72"/>
      <c r="G27" s="72"/>
      <c r="H27" s="72"/>
      <c r="I27" s="72"/>
      <c r="J27" s="72">
        <f t="shared" si="0"/>
        <v>0</v>
      </c>
    </row>
    <row r="28" spans="1:10">
      <c r="A28" s="50">
        <v>24</v>
      </c>
      <c r="B28" s="81" t="s">
        <v>272</v>
      </c>
      <c r="C28" s="83" t="s">
        <v>284</v>
      </c>
      <c r="D28" s="47">
        <v>1</v>
      </c>
      <c r="E28" s="72"/>
      <c r="F28" s="72"/>
      <c r="G28" s="72"/>
      <c r="H28" s="72"/>
      <c r="I28" s="72"/>
      <c r="J28" s="72">
        <f t="shared" si="0"/>
        <v>0</v>
      </c>
    </row>
    <row r="29" spans="1:10">
      <c r="A29" s="50">
        <v>25</v>
      </c>
      <c r="B29" s="81" t="s">
        <v>273</v>
      </c>
      <c r="C29" s="83" t="s">
        <v>285</v>
      </c>
      <c r="D29" s="47">
        <v>1</v>
      </c>
      <c r="E29" s="72"/>
      <c r="F29" s="72"/>
      <c r="G29" s="72"/>
      <c r="H29" s="72"/>
      <c r="I29" s="72"/>
      <c r="J29" s="72">
        <f t="shared" si="0"/>
        <v>0</v>
      </c>
    </row>
    <row r="30" spans="1:10">
      <c r="A30" s="50">
        <v>26</v>
      </c>
      <c r="B30" s="80" t="s">
        <v>268</v>
      </c>
      <c r="C30" s="83" t="s">
        <v>275</v>
      </c>
      <c r="D30" s="47">
        <v>1</v>
      </c>
      <c r="E30" s="72"/>
      <c r="F30" s="72"/>
      <c r="G30" s="72"/>
      <c r="H30" s="72"/>
      <c r="I30" s="72"/>
      <c r="J30" s="72">
        <f t="shared" si="0"/>
        <v>0</v>
      </c>
    </row>
    <row r="31" spans="1:10">
      <c r="A31" s="50">
        <v>27</v>
      </c>
      <c r="B31" s="80" t="s">
        <v>269</v>
      </c>
      <c r="C31" s="83" t="s">
        <v>314</v>
      </c>
      <c r="D31" s="47">
        <v>1</v>
      </c>
      <c r="E31" s="72"/>
      <c r="F31" s="72"/>
      <c r="G31" s="72"/>
      <c r="H31" s="72"/>
      <c r="I31" s="72"/>
      <c r="J31" s="72">
        <f t="shared" si="0"/>
        <v>0</v>
      </c>
    </row>
    <row r="32" spans="1:10">
      <c r="A32" s="50">
        <v>28</v>
      </c>
      <c r="B32" s="82" t="s">
        <v>304</v>
      </c>
      <c r="C32" s="71" t="s">
        <v>315</v>
      </c>
      <c r="D32" s="47">
        <v>1</v>
      </c>
      <c r="E32" s="72"/>
      <c r="F32" s="72"/>
      <c r="G32" s="72"/>
      <c r="H32" s="72"/>
      <c r="I32" s="72"/>
      <c r="J32" s="72">
        <f t="shared" si="0"/>
        <v>0</v>
      </c>
    </row>
    <row r="33" spans="1:10" ht="26">
      <c r="A33" s="50">
        <v>29</v>
      </c>
      <c r="B33" s="82" t="s">
        <v>305</v>
      </c>
      <c r="C33" s="71" t="s">
        <v>287</v>
      </c>
      <c r="D33" s="47">
        <v>1</v>
      </c>
      <c r="E33" s="72"/>
      <c r="F33" s="72"/>
      <c r="G33" s="72"/>
      <c r="H33" s="72"/>
      <c r="I33" s="72"/>
      <c r="J33" s="72">
        <f t="shared" si="0"/>
        <v>0</v>
      </c>
    </row>
    <row r="34" spans="1:10">
      <c r="A34" s="50">
        <v>30</v>
      </c>
      <c r="B34" s="82" t="s">
        <v>286</v>
      </c>
      <c r="C34" s="71" t="s">
        <v>288</v>
      </c>
      <c r="D34" s="47">
        <v>1</v>
      </c>
      <c r="E34" s="72"/>
      <c r="F34" s="72"/>
      <c r="G34" s="72"/>
      <c r="H34" s="72"/>
      <c r="I34" s="72"/>
      <c r="J34" s="72">
        <f t="shared" si="0"/>
        <v>0</v>
      </c>
    </row>
    <row r="35" spans="1:10">
      <c r="A35" s="50">
        <v>31</v>
      </c>
      <c r="B35" s="82" t="s">
        <v>225</v>
      </c>
      <c r="C35" s="71" t="s">
        <v>289</v>
      </c>
      <c r="D35" s="47">
        <v>1</v>
      </c>
      <c r="E35" s="72"/>
      <c r="F35" s="72"/>
      <c r="G35" s="72"/>
      <c r="H35" s="72"/>
      <c r="I35" s="72"/>
      <c r="J35" s="72">
        <f t="shared" si="0"/>
        <v>0</v>
      </c>
    </row>
    <row r="36" spans="1:10">
      <c r="A36" s="50">
        <v>32</v>
      </c>
      <c r="B36" s="82" t="s">
        <v>312</v>
      </c>
      <c r="C36" s="71" t="s">
        <v>318</v>
      </c>
      <c r="D36" s="47">
        <v>1</v>
      </c>
      <c r="E36" s="72"/>
      <c r="F36" s="72"/>
      <c r="G36" s="72"/>
      <c r="H36" s="72"/>
      <c r="I36" s="72"/>
      <c r="J36" s="72">
        <f t="shared" si="0"/>
        <v>0</v>
      </c>
    </row>
    <row r="37" spans="1:10">
      <c r="A37" s="50">
        <v>33</v>
      </c>
      <c r="B37" s="82" t="s">
        <v>317</v>
      </c>
      <c r="C37" s="71" t="s">
        <v>319</v>
      </c>
      <c r="D37" s="47">
        <v>1</v>
      </c>
      <c r="E37" s="72"/>
      <c r="F37" s="72"/>
      <c r="G37" s="72"/>
      <c r="H37" s="72"/>
      <c r="I37" s="72"/>
      <c r="J37" s="72">
        <f t="shared" si="0"/>
        <v>0</v>
      </c>
    </row>
    <row r="38" spans="1:10">
      <c r="A38" s="50">
        <v>34</v>
      </c>
      <c r="B38" s="82" t="s">
        <v>313</v>
      </c>
      <c r="C38" s="71" t="s">
        <v>320</v>
      </c>
      <c r="D38" s="47">
        <v>1</v>
      </c>
      <c r="E38" s="72"/>
      <c r="F38" s="72"/>
      <c r="G38" s="72"/>
      <c r="H38" s="72"/>
      <c r="I38" s="72"/>
      <c r="J38" s="72">
        <f t="shared" si="0"/>
        <v>0</v>
      </c>
    </row>
    <row r="39" spans="1:10">
      <c r="A39" s="50">
        <v>32</v>
      </c>
      <c r="B39" s="82" t="s">
        <v>226</v>
      </c>
      <c r="C39" s="71" t="s">
        <v>290</v>
      </c>
      <c r="D39" s="47">
        <v>28</v>
      </c>
      <c r="E39" s="72"/>
      <c r="F39" s="72"/>
      <c r="G39" s="72"/>
      <c r="H39" s="72"/>
      <c r="I39" s="72"/>
      <c r="J39" s="72">
        <f t="shared" si="0"/>
        <v>0</v>
      </c>
    </row>
    <row r="40" spans="1:10" ht="17.5" customHeight="1">
      <c r="A40" s="50">
        <v>33</v>
      </c>
      <c r="B40" s="82" t="s">
        <v>254</v>
      </c>
      <c r="C40" s="71" t="s">
        <v>296</v>
      </c>
      <c r="D40" s="47">
        <v>250</v>
      </c>
      <c r="E40" s="72"/>
      <c r="F40" s="72"/>
      <c r="G40" s="72"/>
      <c r="H40" s="72"/>
      <c r="I40" s="72"/>
      <c r="J40" s="72">
        <f t="shared" si="0"/>
        <v>0</v>
      </c>
    </row>
    <row r="41" spans="1:10">
      <c r="A41" s="50">
        <v>34</v>
      </c>
      <c r="B41" s="82" t="s">
        <v>227</v>
      </c>
      <c r="C41" s="71" t="s">
        <v>228</v>
      </c>
      <c r="D41" s="47">
        <v>28</v>
      </c>
      <c r="E41" s="72"/>
      <c r="F41" s="72"/>
      <c r="G41" s="72"/>
      <c r="H41" s="72"/>
      <c r="I41" s="72"/>
      <c r="J41" s="72">
        <f t="shared" si="0"/>
        <v>0</v>
      </c>
    </row>
    <row r="42" spans="1:10">
      <c r="A42" s="50">
        <v>35</v>
      </c>
      <c r="B42" s="82" t="s">
        <v>232</v>
      </c>
      <c r="C42" s="71"/>
      <c r="D42" s="47"/>
      <c r="E42" s="72"/>
      <c r="F42" s="72"/>
      <c r="G42" s="72"/>
      <c r="H42" s="72"/>
      <c r="I42" s="72"/>
      <c r="J42" s="72">
        <f>SUM(E42:I42)</f>
        <v>0</v>
      </c>
    </row>
    <row r="43" spans="1:10">
      <c r="A43" s="122" t="s">
        <v>136</v>
      </c>
      <c r="B43" s="122"/>
      <c r="C43" s="122"/>
      <c r="D43" s="122"/>
      <c r="E43" s="122"/>
      <c r="F43" s="122"/>
      <c r="G43" s="122"/>
      <c r="H43" s="122"/>
      <c r="I43" s="122"/>
      <c r="J43" s="77">
        <f>SUM(J5:J42)</f>
        <v>0</v>
      </c>
    </row>
    <row r="45" spans="1:10">
      <c r="A45" s="147" t="s">
        <v>229</v>
      </c>
      <c r="B45" s="148"/>
      <c r="C45" s="148"/>
      <c r="D45" s="148"/>
    </row>
    <row r="46" spans="1:10">
      <c r="A46" s="137" t="s">
        <v>103</v>
      </c>
      <c r="B46" s="137" t="s">
        <v>33</v>
      </c>
      <c r="C46" s="137" t="s">
        <v>202</v>
      </c>
      <c r="D46" s="137" t="s">
        <v>203</v>
      </c>
    </row>
    <row r="47" spans="1:10">
      <c r="A47" s="137"/>
      <c r="B47" s="137"/>
      <c r="C47" s="137"/>
      <c r="D47" s="137"/>
    </row>
    <row r="48" spans="1:10">
      <c r="A48" s="4">
        <v>1</v>
      </c>
      <c r="B48" s="70" t="s">
        <v>230</v>
      </c>
      <c r="C48" s="73" t="s">
        <v>231</v>
      </c>
      <c r="D48" s="4"/>
    </row>
    <row r="49" spans="1:4" ht="15" thickBot="1">
      <c r="A49" s="66">
        <v>2</v>
      </c>
      <c r="B49" s="70" t="s">
        <v>242</v>
      </c>
      <c r="C49" s="66"/>
      <c r="D49" s="66"/>
    </row>
    <row r="50" spans="1:4" ht="15" thickBot="1">
      <c r="A50" s="67"/>
      <c r="B50" s="68"/>
      <c r="C50" s="68"/>
      <c r="D50" s="69">
        <f>SUM(D48:D49)</f>
        <v>0</v>
      </c>
    </row>
    <row r="52" spans="1:4" ht="92.5" customHeight="1">
      <c r="A52" s="85" t="s">
        <v>295</v>
      </c>
      <c r="B52" s="146" t="s">
        <v>307</v>
      </c>
      <c r="C52" s="146"/>
      <c r="D52" s="146"/>
    </row>
  </sheetData>
  <mergeCells count="15">
    <mergeCell ref="J3:J4"/>
    <mergeCell ref="A43:I43"/>
    <mergeCell ref="A1:G1"/>
    <mergeCell ref="A2:J2"/>
    <mergeCell ref="A3:A4"/>
    <mergeCell ref="B3:B4"/>
    <mergeCell ref="C3:C4"/>
    <mergeCell ref="D3:D4"/>
    <mergeCell ref="E3:I3"/>
    <mergeCell ref="B52:D52"/>
    <mergeCell ref="A45:D45"/>
    <mergeCell ref="A46:A47"/>
    <mergeCell ref="B46:B47"/>
    <mergeCell ref="C46:C47"/>
    <mergeCell ref="D46:D47"/>
  </mergeCells>
  <phoneticPr fontId="3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J30"/>
  <sheetViews>
    <sheetView zoomScaleNormal="100" zoomScaleSheetLayoutView="90" workbookViewId="0">
      <selection sqref="A1:G1"/>
    </sheetView>
  </sheetViews>
  <sheetFormatPr defaultColWidth="9.1796875" defaultRowHeight="14.5"/>
  <cols>
    <col min="1" max="1" width="7.08984375" style="1" customWidth="1"/>
    <col min="2" max="2" width="18.81640625" style="1" customWidth="1"/>
    <col min="3" max="3" width="82.08984375" style="1" customWidth="1"/>
    <col min="4" max="4" width="14.6328125" style="1" customWidth="1"/>
    <col min="5" max="6" width="9.1796875" style="1"/>
    <col min="7" max="7" width="11.54296875" style="1" customWidth="1"/>
    <col min="8" max="9" width="9.1796875" style="1"/>
    <col min="10" max="10" width="21" style="1" customWidth="1"/>
    <col min="11" max="16384" width="9.1796875" style="1"/>
  </cols>
  <sheetData>
    <row r="1" spans="1:10">
      <c r="A1" s="92" t="s">
        <v>322</v>
      </c>
      <c r="B1" s="93"/>
      <c r="C1" s="93"/>
      <c r="D1" s="93"/>
      <c r="E1" s="93"/>
      <c r="F1" s="93"/>
      <c r="G1" s="93"/>
      <c r="H1" s="40"/>
      <c r="I1" s="40"/>
      <c r="J1" s="40"/>
    </row>
    <row r="2" spans="1:10">
      <c r="A2" s="149" t="s">
        <v>240</v>
      </c>
      <c r="B2" s="150"/>
      <c r="C2" s="150"/>
      <c r="D2" s="150"/>
      <c r="E2" s="150"/>
      <c r="F2" s="150"/>
      <c r="G2" s="150"/>
      <c r="H2" s="150"/>
      <c r="I2" s="150"/>
      <c r="J2" s="151"/>
    </row>
    <row r="3" spans="1:10">
      <c r="A3" s="152" t="s">
        <v>103</v>
      </c>
      <c r="B3" s="152" t="s">
        <v>33</v>
      </c>
      <c r="C3" s="152" t="s">
        <v>202</v>
      </c>
      <c r="D3" s="152" t="s">
        <v>94</v>
      </c>
      <c r="E3" s="156" t="s">
        <v>224</v>
      </c>
      <c r="F3" s="157"/>
      <c r="G3" s="157"/>
      <c r="H3" s="157"/>
      <c r="I3" s="158"/>
      <c r="J3" s="125" t="s">
        <v>100</v>
      </c>
    </row>
    <row r="4" spans="1:10">
      <c r="A4" s="153"/>
      <c r="B4" s="153"/>
      <c r="C4" s="153"/>
      <c r="D4" s="153"/>
      <c r="E4" s="54" t="s">
        <v>27</v>
      </c>
      <c r="F4" s="54" t="s">
        <v>28</v>
      </c>
      <c r="G4" s="54" t="s">
        <v>29</v>
      </c>
      <c r="H4" s="54" t="s">
        <v>30</v>
      </c>
      <c r="I4" s="54" t="s">
        <v>31</v>
      </c>
      <c r="J4" s="126"/>
    </row>
    <row r="5" spans="1:10" ht="39">
      <c r="A5" s="50">
        <v>1</v>
      </c>
      <c r="B5" s="70" t="s">
        <v>236</v>
      </c>
      <c r="C5" s="73" t="s">
        <v>235</v>
      </c>
      <c r="D5" s="74">
        <v>1</v>
      </c>
      <c r="E5" s="72"/>
      <c r="F5" s="72"/>
      <c r="G5" s="72"/>
      <c r="H5" s="72"/>
      <c r="I5" s="72"/>
      <c r="J5" s="72">
        <f>SUM(E5:I5)</f>
        <v>0</v>
      </c>
    </row>
    <row r="6" spans="1:10">
      <c r="A6" s="50">
        <v>2</v>
      </c>
      <c r="B6" s="70" t="s">
        <v>178</v>
      </c>
      <c r="C6" s="73" t="s">
        <v>253</v>
      </c>
      <c r="D6" s="74">
        <v>1</v>
      </c>
      <c r="E6" s="72"/>
      <c r="F6" s="72"/>
      <c r="G6" s="72"/>
      <c r="H6" s="72"/>
      <c r="I6" s="72"/>
      <c r="J6" s="47">
        <f t="shared" ref="J6:J11" si="0">SUM(E6:I6)</f>
        <v>0</v>
      </c>
    </row>
    <row r="7" spans="1:10" ht="26">
      <c r="A7" s="50">
        <v>3</v>
      </c>
      <c r="B7" s="70" t="s">
        <v>297</v>
      </c>
      <c r="C7" s="73" t="s">
        <v>300</v>
      </c>
      <c r="D7" s="75">
        <v>40</v>
      </c>
      <c r="E7" s="72"/>
      <c r="F7" s="72"/>
      <c r="G7" s="72"/>
      <c r="H7" s="72"/>
      <c r="I7" s="72"/>
      <c r="J7" s="47">
        <f t="shared" si="0"/>
        <v>0</v>
      </c>
    </row>
    <row r="8" spans="1:10" ht="26">
      <c r="A8" s="50">
        <v>4</v>
      </c>
      <c r="B8" s="70" t="s">
        <v>298</v>
      </c>
      <c r="C8" s="73" t="s">
        <v>299</v>
      </c>
      <c r="D8" s="75">
        <v>25</v>
      </c>
      <c r="E8" s="72"/>
      <c r="F8" s="72"/>
      <c r="G8" s="72"/>
      <c r="H8" s="72"/>
      <c r="I8" s="72"/>
      <c r="J8" s="47">
        <f>SUM(E8:I8)</f>
        <v>0</v>
      </c>
    </row>
    <row r="9" spans="1:10">
      <c r="A9" s="50">
        <v>5</v>
      </c>
      <c r="B9" s="70" t="s">
        <v>237</v>
      </c>
      <c r="C9" s="73" t="s">
        <v>301</v>
      </c>
      <c r="D9" s="76">
        <v>5</v>
      </c>
      <c r="E9" s="72"/>
      <c r="F9" s="72"/>
      <c r="G9" s="72"/>
      <c r="H9" s="72"/>
      <c r="I9" s="72"/>
      <c r="J9" s="47">
        <f>SUM(E9:I9)</f>
        <v>0</v>
      </c>
    </row>
    <row r="10" spans="1:10">
      <c r="A10" s="50">
        <v>6</v>
      </c>
      <c r="B10" s="70" t="s">
        <v>238</v>
      </c>
      <c r="C10" s="73" t="s">
        <v>255</v>
      </c>
      <c r="D10" s="76">
        <v>28</v>
      </c>
      <c r="E10" s="72"/>
      <c r="F10" s="72"/>
      <c r="G10" s="72"/>
      <c r="H10" s="72"/>
      <c r="I10" s="72"/>
      <c r="J10" s="47">
        <f t="shared" si="0"/>
        <v>0</v>
      </c>
    </row>
    <row r="11" spans="1:10">
      <c r="A11" s="50">
        <v>7</v>
      </c>
      <c r="B11" s="70" t="s">
        <v>239</v>
      </c>
      <c r="C11" s="73" t="s">
        <v>234</v>
      </c>
      <c r="D11" s="76">
        <v>28</v>
      </c>
      <c r="E11" s="72"/>
      <c r="F11" s="72"/>
      <c r="G11" s="72"/>
      <c r="H11" s="72"/>
      <c r="I11" s="72"/>
      <c r="J11" s="47">
        <f t="shared" si="0"/>
        <v>0</v>
      </c>
    </row>
    <row r="12" spans="1:10" ht="39">
      <c r="A12" s="50">
        <v>8</v>
      </c>
      <c r="B12" s="70" t="s">
        <v>309</v>
      </c>
      <c r="C12" s="73" t="s">
        <v>310</v>
      </c>
      <c r="D12" s="86" t="s">
        <v>308</v>
      </c>
      <c r="E12" s="72"/>
      <c r="F12" s="72"/>
      <c r="G12" s="72"/>
      <c r="H12" s="72"/>
      <c r="I12" s="72"/>
      <c r="J12" s="72">
        <f>SUM(E12:I12)</f>
        <v>0</v>
      </c>
    </row>
    <row r="13" spans="1:10">
      <c r="A13" s="122" t="s">
        <v>136</v>
      </c>
      <c r="B13" s="122"/>
      <c r="C13" s="122"/>
      <c r="D13" s="122"/>
      <c r="E13" s="122"/>
      <c r="F13" s="122"/>
      <c r="G13" s="122"/>
      <c r="H13" s="122"/>
      <c r="I13" s="122"/>
      <c r="J13" s="38">
        <f>SUM(J5:J12)</f>
        <v>0</v>
      </c>
    </row>
    <row r="14" spans="1:10">
      <c r="A14" s="149" t="s">
        <v>241</v>
      </c>
      <c r="B14" s="150"/>
      <c r="C14" s="150"/>
      <c r="D14" s="150"/>
      <c r="E14" s="150"/>
      <c r="F14" s="150"/>
      <c r="G14" s="150"/>
      <c r="H14" s="150"/>
      <c r="I14" s="150"/>
      <c r="J14" s="151"/>
    </row>
    <row r="15" spans="1:10">
      <c r="A15" s="152" t="s">
        <v>103</v>
      </c>
      <c r="B15" s="161" t="s">
        <v>233</v>
      </c>
      <c r="C15" s="162"/>
      <c r="D15" s="152" t="s">
        <v>94</v>
      </c>
      <c r="E15" s="156" t="s">
        <v>224</v>
      </c>
      <c r="F15" s="157"/>
      <c r="G15" s="157"/>
      <c r="H15" s="157"/>
      <c r="I15" s="158"/>
      <c r="J15" s="125" t="s">
        <v>100</v>
      </c>
    </row>
    <row r="16" spans="1:10">
      <c r="A16" s="153"/>
      <c r="B16" s="163"/>
      <c r="C16" s="164"/>
      <c r="D16" s="153"/>
      <c r="E16" s="54" t="s">
        <v>27</v>
      </c>
      <c r="F16" s="54" t="s">
        <v>28</v>
      </c>
      <c r="G16" s="54" t="s">
        <v>29</v>
      </c>
      <c r="H16" s="54" t="s">
        <v>30</v>
      </c>
      <c r="I16" s="54" t="s">
        <v>31</v>
      </c>
      <c r="J16" s="126"/>
    </row>
    <row r="17" spans="1:10">
      <c r="A17" s="50">
        <v>1</v>
      </c>
      <c r="B17" s="159" t="s">
        <v>303</v>
      </c>
      <c r="C17" s="160"/>
      <c r="D17" s="74">
        <v>1</v>
      </c>
      <c r="E17" s="72"/>
      <c r="F17" s="72"/>
      <c r="G17" s="72"/>
      <c r="H17" s="72"/>
      <c r="I17" s="72"/>
      <c r="J17" s="72">
        <f>SUM(E17:I17)</f>
        <v>0</v>
      </c>
    </row>
    <row r="18" spans="1:10">
      <c r="A18" s="50">
        <v>2</v>
      </c>
      <c r="B18" s="159" t="s">
        <v>243</v>
      </c>
      <c r="C18" s="160"/>
      <c r="D18" s="74">
        <v>1</v>
      </c>
      <c r="E18" s="72"/>
      <c r="F18" s="72"/>
      <c r="G18" s="72"/>
      <c r="H18" s="72"/>
      <c r="I18" s="72"/>
      <c r="J18" s="72">
        <f t="shared" ref="J18:J27" si="1">SUM(E18:I18)</f>
        <v>0</v>
      </c>
    </row>
    <row r="19" spans="1:10">
      <c r="A19" s="50">
        <v>3</v>
      </c>
      <c r="B19" s="159" t="s">
        <v>302</v>
      </c>
      <c r="C19" s="160"/>
      <c r="D19" s="74">
        <v>1</v>
      </c>
      <c r="E19" s="72"/>
      <c r="F19" s="72"/>
      <c r="G19" s="72"/>
      <c r="H19" s="72"/>
      <c r="I19" s="72"/>
      <c r="J19" s="72">
        <f t="shared" si="1"/>
        <v>0</v>
      </c>
    </row>
    <row r="20" spans="1:10">
      <c r="A20" s="50">
        <v>4</v>
      </c>
      <c r="B20" s="159" t="s">
        <v>247</v>
      </c>
      <c r="C20" s="160"/>
      <c r="D20" s="74">
        <v>1</v>
      </c>
      <c r="E20" s="72"/>
      <c r="F20" s="72"/>
      <c r="G20" s="72"/>
      <c r="H20" s="72"/>
      <c r="I20" s="72"/>
      <c r="J20" s="72">
        <f t="shared" si="1"/>
        <v>0</v>
      </c>
    </row>
    <row r="21" spans="1:10" ht="14.5" customHeight="1">
      <c r="A21" s="50">
        <v>5</v>
      </c>
      <c r="B21" s="159" t="s">
        <v>244</v>
      </c>
      <c r="C21" s="160"/>
      <c r="D21" s="74">
        <v>1</v>
      </c>
      <c r="E21" s="72"/>
      <c r="F21" s="72"/>
      <c r="G21" s="72"/>
      <c r="H21" s="72"/>
      <c r="I21" s="72"/>
      <c r="J21" s="72">
        <f t="shared" si="1"/>
        <v>0</v>
      </c>
    </row>
    <row r="22" spans="1:10" ht="25" customHeight="1">
      <c r="A22" s="50">
        <v>6</v>
      </c>
      <c r="B22" s="159" t="s">
        <v>306</v>
      </c>
      <c r="C22" s="160"/>
      <c r="D22" s="74">
        <v>1</v>
      </c>
      <c r="E22" s="72"/>
      <c r="F22" s="72"/>
      <c r="G22" s="72"/>
      <c r="H22" s="72"/>
      <c r="I22" s="72"/>
      <c r="J22" s="72">
        <f t="shared" si="1"/>
        <v>0</v>
      </c>
    </row>
    <row r="23" spans="1:10">
      <c r="A23" s="50">
        <v>7</v>
      </c>
      <c r="B23" s="159" t="s">
        <v>245</v>
      </c>
      <c r="C23" s="160"/>
      <c r="D23" s="74">
        <v>1</v>
      </c>
      <c r="E23" s="72"/>
      <c r="F23" s="72"/>
      <c r="G23" s="72"/>
      <c r="H23" s="72"/>
      <c r="I23" s="72"/>
      <c r="J23" s="72">
        <f t="shared" si="1"/>
        <v>0</v>
      </c>
    </row>
    <row r="24" spans="1:10">
      <c r="A24" s="50">
        <v>8</v>
      </c>
      <c r="B24" s="159" t="s">
        <v>246</v>
      </c>
      <c r="C24" s="160"/>
      <c r="D24" s="74">
        <v>1</v>
      </c>
      <c r="E24" s="72"/>
      <c r="F24" s="72"/>
      <c r="G24" s="72"/>
      <c r="H24" s="72"/>
      <c r="I24" s="72"/>
      <c r="J24" s="72">
        <f t="shared" si="1"/>
        <v>0</v>
      </c>
    </row>
    <row r="25" spans="1:10">
      <c r="A25" s="50">
        <v>9</v>
      </c>
      <c r="B25" s="159" t="s">
        <v>249</v>
      </c>
      <c r="C25" s="160"/>
      <c r="D25" s="74">
        <v>1</v>
      </c>
      <c r="E25" s="72"/>
      <c r="F25" s="72"/>
      <c r="G25" s="72"/>
      <c r="H25" s="72"/>
      <c r="I25" s="72"/>
      <c r="J25" s="72">
        <f t="shared" si="1"/>
        <v>0</v>
      </c>
    </row>
    <row r="26" spans="1:10">
      <c r="A26" s="50">
        <v>10</v>
      </c>
      <c r="B26" s="159" t="s">
        <v>248</v>
      </c>
      <c r="C26" s="160"/>
      <c r="D26" s="74">
        <v>1</v>
      </c>
      <c r="E26" s="72"/>
      <c r="F26" s="72"/>
      <c r="G26" s="72"/>
      <c r="H26" s="72"/>
      <c r="I26" s="72"/>
      <c r="J26" s="72">
        <f t="shared" si="1"/>
        <v>0</v>
      </c>
    </row>
    <row r="27" spans="1:10">
      <c r="A27" s="50">
        <v>11</v>
      </c>
      <c r="B27" s="159" t="s">
        <v>242</v>
      </c>
      <c r="C27" s="160"/>
      <c r="D27" s="47"/>
      <c r="E27" s="72"/>
      <c r="F27" s="72"/>
      <c r="G27" s="72"/>
      <c r="H27" s="72"/>
      <c r="I27" s="72"/>
      <c r="J27" s="72">
        <f t="shared" si="1"/>
        <v>0</v>
      </c>
    </row>
    <row r="28" spans="1:10">
      <c r="A28" s="122" t="s">
        <v>136</v>
      </c>
      <c r="B28" s="122"/>
      <c r="C28" s="122"/>
      <c r="D28" s="122"/>
      <c r="E28" s="122"/>
      <c r="F28" s="122"/>
      <c r="G28" s="122"/>
      <c r="H28" s="122"/>
      <c r="I28" s="122"/>
      <c r="J28" s="77">
        <f>SUM(J17:J27)</f>
        <v>0</v>
      </c>
    </row>
    <row r="30" spans="1:10" ht="23.5" customHeight="1">
      <c r="A30" s="85" t="s">
        <v>295</v>
      </c>
      <c r="B30" s="146" t="s">
        <v>311</v>
      </c>
      <c r="C30" s="146"/>
      <c r="D30" s="146"/>
    </row>
  </sheetData>
  <mergeCells count="28">
    <mergeCell ref="A1:G1"/>
    <mergeCell ref="A2:J2"/>
    <mergeCell ref="J3:J4"/>
    <mergeCell ref="A13:I13"/>
    <mergeCell ref="A14:J14"/>
    <mergeCell ref="B18:C18"/>
    <mergeCell ref="E15:I15"/>
    <mergeCell ref="J15:J16"/>
    <mergeCell ref="A3:A4"/>
    <mergeCell ref="B3:B4"/>
    <mergeCell ref="C3:C4"/>
    <mergeCell ref="A15:A16"/>
    <mergeCell ref="D3:D4"/>
    <mergeCell ref="E3:I3"/>
    <mergeCell ref="D15:D16"/>
    <mergeCell ref="B15:C16"/>
    <mergeCell ref="B17:C17"/>
    <mergeCell ref="B21:C21"/>
    <mergeCell ref="B25:C25"/>
    <mergeCell ref="B26:C26"/>
    <mergeCell ref="B19:C19"/>
    <mergeCell ref="B20:C20"/>
    <mergeCell ref="B22:C22"/>
    <mergeCell ref="B30:D30"/>
    <mergeCell ref="A28:I28"/>
    <mergeCell ref="B23:C23"/>
    <mergeCell ref="B24:C24"/>
    <mergeCell ref="B27:C27"/>
  </mergeCells>
  <pageMargins left="0.7" right="0.7" top="0.75" bottom="0.75" header="0.3" footer="0.3"/>
  <pageSetup paperSize="9" scale="35" orientation="portrait" verticalDpi="90"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Instructions</vt:lpstr>
      <vt:lpstr>Summary</vt:lpstr>
      <vt:lpstr>Detailed Summary </vt:lpstr>
      <vt:lpstr>Hardware</vt:lpstr>
      <vt:lpstr>Network &amp; security Hw</vt:lpstr>
      <vt:lpstr>HW &amp; NW Inst charges</vt:lpstr>
      <vt:lpstr>DB &amp; OS license</vt:lpstr>
      <vt:lpstr>Compute-storage</vt:lpstr>
      <vt:lpstr>Nw, security &amp; Managed service</vt:lpstr>
      <vt:lpstr>'DB &amp; OS license'!Print_Area</vt:lpstr>
      <vt:lpstr>'Detailed Summary '!Print_Area</vt:lpstr>
      <vt:lpstr>Hardware!Print_Area</vt:lpstr>
      <vt:lpstr>'HW &amp; NW Inst charges'!Print_Area</vt:lpstr>
      <vt:lpstr>Instructions!Print_Area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Das, Arnab</cp:lastModifiedBy>
  <cp:lastPrinted>2016-11-30T13:42:32Z</cp:lastPrinted>
  <dcterms:created xsi:type="dcterms:W3CDTF">2014-12-14T19:07:17Z</dcterms:created>
  <dcterms:modified xsi:type="dcterms:W3CDTF">2026-02-27T10:55:38Z</dcterms:modified>
</cp:coreProperties>
</file>